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Новая папка\"/>
    </mc:Choice>
  </mc:AlternateContent>
  <xr:revisionPtr revIDLastSave="0" documentId="13_ncr:1_{AE567605-5C63-479C-ABE0-CEE364AD495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8" i="1" l="1"/>
  <c r="A198" i="1"/>
  <c r="J197" i="1"/>
  <c r="I197" i="1"/>
  <c r="H197" i="1"/>
  <c r="G197" i="1"/>
  <c r="F197" i="1"/>
  <c r="B188" i="1"/>
  <c r="A188" i="1"/>
  <c r="L198" i="1"/>
  <c r="J187" i="1"/>
  <c r="I187" i="1"/>
  <c r="I198" i="1" s="1"/>
  <c r="H187" i="1"/>
  <c r="H198" i="1" s="1"/>
  <c r="G187" i="1"/>
  <c r="G198" i="1" s="1"/>
  <c r="F187" i="1"/>
  <c r="B179" i="1"/>
  <c r="A179" i="1"/>
  <c r="J178" i="1"/>
  <c r="I178" i="1"/>
  <c r="H178" i="1"/>
  <c r="G178" i="1"/>
  <c r="F178" i="1"/>
  <c r="B169" i="1"/>
  <c r="A169" i="1"/>
  <c r="L179" i="1"/>
  <c r="J179" i="1"/>
  <c r="I179" i="1"/>
  <c r="H179" i="1"/>
  <c r="G179" i="1"/>
  <c r="B160" i="1"/>
  <c r="A160" i="1"/>
  <c r="J159" i="1"/>
  <c r="I159" i="1"/>
  <c r="H159" i="1"/>
  <c r="G159" i="1"/>
  <c r="F159" i="1"/>
  <c r="B150" i="1"/>
  <c r="A150" i="1"/>
  <c r="L160" i="1"/>
  <c r="J149" i="1"/>
  <c r="I149" i="1"/>
  <c r="I160" i="1" s="1"/>
  <c r="H149" i="1"/>
  <c r="H160" i="1" s="1"/>
  <c r="G149" i="1"/>
  <c r="F149" i="1"/>
  <c r="F160" i="1" s="1"/>
  <c r="B141" i="1"/>
  <c r="A141" i="1"/>
  <c r="J140" i="1"/>
  <c r="I140" i="1"/>
  <c r="H140" i="1"/>
  <c r="G140" i="1"/>
  <c r="F140" i="1"/>
  <c r="B131" i="1"/>
  <c r="A131" i="1"/>
  <c r="L141" i="1"/>
  <c r="J130" i="1"/>
  <c r="I130" i="1"/>
  <c r="H130" i="1"/>
  <c r="H141" i="1" s="1"/>
  <c r="G130" i="1"/>
  <c r="F130" i="1"/>
  <c r="B122" i="1"/>
  <c r="A122" i="1"/>
  <c r="J121" i="1"/>
  <c r="I121" i="1"/>
  <c r="H121" i="1"/>
  <c r="G121" i="1"/>
  <c r="F121" i="1"/>
  <c r="B112" i="1"/>
  <c r="A112" i="1"/>
  <c r="L122" i="1"/>
  <c r="J111" i="1"/>
  <c r="I111" i="1"/>
  <c r="I122" i="1" s="1"/>
  <c r="H111" i="1"/>
  <c r="G111" i="1"/>
  <c r="G122" i="1" s="1"/>
  <c r="F111" i="1"/>
  <c r="B103" i="1"/>
  <c r="A103" i="1"/>
  <c r="J102" i="1"/>
  <c r="I102" i="1"/>
  <c r="H102" i="1"/>
  <c r="G102" i="1"/>
  <c r="F102" i="1"/>
  <c r="B93" i="1"/>
  <c r="A93" i="1"/>
  <c r="L103" i="1"/>
  <c r="J92" i="1"/>
  <c r="I92" i="1"/>
  <c r="I103" i="1" s="1"/>
  <c r="H92" i="1"/>
  <c r="G92" i="1"/>
  <c r="F92" i="1"/>
  <c r="B84" i="1"/>
  <c r="A84" i="1"/>
  <c r="J83" i="1"/>
  <c r="I83" i="1"/>
  <c r="H83" i="1"/>
  <c r="G83" i="1"/>
  <c r="F83" i="1"/>
  <c r="B73" i="1"/>
  <c r="A73" i="1"/>
  <c r="L84" i="1"/>
  <c r="J72" i="1"/>
  <c r="I72" i="1"/>
  <c r="I84" i="1" s="1"/>
  <c r="H72" i="1"/>
  <c r="H84" i="1" s="1"/>
  <c r="G72" i="1"/>
  <c r="F72" i="1"/>
  <c r="B63" i="1"/>
  <c r="A63" i="1"/>
  <c r="J62" i="1"/>
  <c r="I62" i="1"/>
  <c r="H62" i="1"/>
  <c r="G62" i="1"/>
  <c r="F62" i="1"/>
  <c r="B53" i="1"/>
  <c r="A53" i="1"/>
  <c r="L63" i="1"/>
  <c r="J52" i="1"/>
  <c r="I52" i="1"/>
  <c r="H52" i="1"/>
  <c r="H63" i="1" s="1"/>
  <c r="G52" i="1"/>
  <c r="G63" i="1" s="1"/>
  <c r="F5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G103" i="1" l="1"/>
  <c r="H122" i="1"/>
  <c r="F198" i="1"/>
  <c r="J160" i="1"/>
  <c r="G160" i="1"/>
  <c r="J84" i="1"/>
  <c r="H43" i="1"/>
  <c r="H24" i="1"/>
  <c r="G84" i="1"/>
  <c r="I63" i="1"/>
  <c r="I141" i="1"/>
  <c r="H103" i="1"/>
  <c r="G24" i="1"/>
  <c r="I24" i="1"/>
  <c r="J198" i="1"/>
  <c r="F179" i="1"/>
  <c r="J141" i="1"/>
  <c r="F141" i="1"/>
  <c r="G141" i="1"/>
  <c r="F122" i="1"/>
  <c r="J122" i="1"/>
  <c r="F103" i="1"/>
  <c r="J103" i="1"/>
  <c r="F84" i="1"/>
  <c r="F63" i="1"/>
  <c r="F24" i="1"/>
  <c r="F43" i="1"/>
  <c r="J63" i="1"/>
  <c r="I43" i="1"/>
  <c r="L24" i="1"/>
  <c r="L199" i="1" s="1"/>
  <c r="G199" i="1" l="1"/>
  <c r="H199" i="1"/>
  <c r="I199" i="1"/>
  <c r="J199" i="1"/>
  <c r="F199" i="1"/>
</calcChain>
</file>

<file path=xl/sharedStrings.xml><?xml version="1.0" encoding="utf-8"?>
<sst xmlns="http://schemas.openxmlformats.org/spreadsheetml/2006/main" count="368" uniqueCount="80">
  <si>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</si>
  <si>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</si>
  <si>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</si>
  <si>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</si>
  <si>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</si>
  <si>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</si>
  <si>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</si>
  <si>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</si>
  <si>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</si>
  <si>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</si>
  <si>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</si>
  <si>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</si>
  <si>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</si>
  <si>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</si>
  <si>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</si>
  <si>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</si>
  <si>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</si>
  <si>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</si>
  <si>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</si>
  <si>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</si>
  <si>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</si>
  <si>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</si>
  <si>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</si>
  <si>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</si>
  <si>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</si>
  <si>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</si>
  <si>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</si>
  <si>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</si>
  <si>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</si>
  <si>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</si>
  <si>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</si>
  <si>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</si>
  <si>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Суп картофельный с рисом</t>
  </si>
  <si>
    <t>Мясо тушеное</t>
  </si>
  <si>
    <t>Макароны отварные</t>
  </si>
  <si>
    <t>Напиток яблочный</t>
  </si>
  <si>
    <t>Батон нарезной витаминизированный</t>
  </si>
  <si>
    <t>Хлеб ржано-пшеничный</t>
  </si>
  <si>
    <t>Суп картофельный с клёцками и зеленью</t>
  </si>
  <si>
    <t>Котлеты  из филе птицы с соусом</t>
  </si>
  <si>
    <t>Каша гречневая рассыпчатая</t>
  </si>
  <si>
    <t xml:space="preserve">Компот из сухофруктов </t>
  </si>
  <si>
    <t>Рассольник Ленинградский  со сметаной и зеленью</t>
  </si>
  <si>
    <t>Печень по-строгановски</t>
  </si>
  <si>
    <t>Картофельное пюре</t>
  </si>
  <si>
    <t xml:space="preserve">Чай с сахаром </t>
  </si>
  <si>
    <t>Суп картофельный с горохом и зеленью</t>
  </si>
  <si>
    <t>Рыба, тушенная в томате с овощами</t>
  </si>
  <si>
    <t xml:space="preserve">Рис отварной </t>
  </si>
  <si>
    <t>Борщ  из свежей капусты  со сметаной и зеленью</t>
  </si>
  <si>
    <t>Тефтели в томатном соусе</t>
  </si>
  <si>
    <t>Напиток ягодный</t>
  </si>
  <si>
    <t>Суп картофельный с пшеном и зеленью</t>
  </si>
  <si>
    <t>Биточки  из филе птицы с соусом</t>
  </si>
  <si>
    <t>Суп картофельный с макаронными изделиями и зеленью</t>
  </si>
  <si>
    <t xml:space="preserve">Плов </t>
  </si>
  <si>
    <t>Икра кабачковая</t>
  </si>
  <si>
    <t>Щи из свежей капусты с картофелем  со сметаной и зеленью</t>
  </si>
  <si>
    <t>Котлета мясная с соусом</t>
  </si>
  <si>
    <t>Суп лапша домашняя</t>
  </si>
  <si>
    <t>Цыплята отварные, соус томатный</t>
  </si>
  <si>
    <t>Кондитерское изделие про-го про-ва</t>
  </si>
  <si>
    <t>сладкое</t>
  </si>
  <si>
    <t>Итого:</t>
  </si>
  <si>
    <t>Салат из отварной свеклы с маслом</t>
  </si>
  <si>
    <t>Сыр порциями</t>
  </si>
  <si>
    <t>15</t>
  </si>
  <si>
    <t>Плоды свежие</t>
  </si>
  <si>
    <t>Сок натуральный</t>
  </si>
  <si>
    <t>сыр</t>
  </si>
  <si>
    <t>фрукт</t>
  </si>
  <si>
    <t>Винегрет овощной</t>
  </si>
  <si>
    <t>Маринованная капуста</t>
  </si>
  <si>
    <t>Салат из отварных овощей</t>
  </si>
  <si>
    <t>26 Тут.</t>
  </si>
  <si>
    <t>Овощи натуральные соленые (огурец)</t>
  </si>
  <si>
    <t>60</t>
  </si>
  <si>
    <t>70 Тут.</t>
  </si>
  <si>
    <t>Жаркое по-домашнему</t>
  </si>
  <si>
    <t>МБОУ "Гимназия №1 имени Н.И. Борцова" г.Лебедянь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</si>
</sst>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Protection="1">
      <protection locked="0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4" borderId="1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79</v>
      </c>
      <c r="D1" s="60"/>
      <c r="E1" s="60"/>
      <c r="F1" s="11" t="s">
        <v>16</v>
      </c>
      <c r="G1" s="2" t="s">
        <v>17</v>
      </c>
      <c r="H1" s="61"/>
      <c r="I1" s="61"/>
      <c r="J1" s="61"/>
      <c r="K1" s="61"/>
    </row>
    <row r="2" spans="1:12" ht="18" x14ac:dyDescent="0.25">
      <c r="A2" s="34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thickBot="1" x14ac:dyDescent="0.3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2025</v>
      </c>
      <c r="K3" s="48"/>
    </row>
    <row r="4" spans="1:12" ht="15" thickBot="1" x14ac:dyDescent="0.4">
      <c r="C4" s="2"/>
      <c r="D4" s="4"/>
      <c r="E4" s="50"/>
      <c r="F4" s="51"/>
      <c r="G4" s="50"/>
      <c r="H4" s="52"/>
      <c r="I4" s="53"/>
      <c r="J4" s="53"/>
      <c r="K4" s="53"/>
      <c r="L4" s="54"/>
    </row>
    <row r="5" spans="1:12" ht="3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4.5" x14ac:dyDescent="0.35">
      <c r="A6" s="19">
        <v>1</v>
      </c>
      <c r="B6" s="20">
        <v>1</v>
      </c>
      <c r="C6" s="21" t="s">
        <v>20</v>
      </c>
      <c r="D6" s="6" t="s">
        <v>22</v>
      </c>
      <c r="E6" s="55" t="s">
        <v>75</v>
      </c>
      <c r="F6" s="56" t="s">
        <v>76</v>
      </c>
      <c r="G6" s="56">
        <v>0.48</v>
      </c>
      <c r="H6" s="56">
        <v>0.06</v>
      </c>
      <c r="I6" s="56">
        <v>1.02</v>
      </c>
      <c r="J6" s="57">
        <v>6</v>
      </c>
      <c r="K6" s="43" t="s">
        <v>77</v>
      </c>
      <c r="L6" s="42"/>
    </row>
    <row r="7" spans="1:12" ht="14.5" customHeight="1" x14ac:dyDescent="0.35">
      <c r="A7" s="22"/>
      <c r="B7" s="14"/>
      <c r="C7" s="10"/>
      <c r="D7" s="6" t="s">
        <v>24</v>
      </c>
      <c r="E7" s="41" t="s">
        <v>33</v>
      </c>
      <c r="F7" s="42">
        <v>90</v>
      </c>
      <c r="G7" s="42">
        <v>13.77</v>
      </c>
      <c r="H7" s="42">
        <v>5.3100000000000005</v>
      </c>
      <c r="I7" s="42">
        <v>3.51</v>
      </c>
      <c r="J7" s="42">
        <v>118.80000000000001</v>
      </c>
      <c r="K7" s="43">
        <v>433</v>
      </c>
      <c r="L7" s="42"/>
    </row>
    <row r="8" spans="1:12" ht="14.5" x14ac:dyDescent="0.35">
      <c r="A8" s="22"/>
      <c r="B8" s="14"/>
      <c r="C8" s="10"/>
      <c r="D8" s="6" t="s">
        <v>25</v>
      </c>
      <c r="E8" s="41" t="s">
        <v>34</v>
      </c>
      <c r="F8" s="42">
        <v>150</v>
      </c>
      <c r="G8" s="42">
        <v>5.2500000000000009</v>
      </c>
      <c r="H8" s="42">
        <v>6.15</v>
      </c>
      <c r="I8" s="42">
        <v>35.25</v>
      </c>
      <c r="J8" s="42">
        <v>220.5</v>
      </c>
      <c r="K8" s="43">
        <v>516</v>
      </c>
      <c r="L8" s="42"/>
    </row>
    <row r="9" spans="1:12" ht="14.5" x14ac:dyDescent="0.35">
      <c r="A9" s="22"/>
      <c r="B9" s="14"/>
      <c r="C9" s="10"/>
      <c r="D9" s="6" t="s">
        <v>26</v>
      </c>
      <c r="E9" s="41" t="s">
        <v>35</v>
      </c>
      <c r="F9" s="42">
        <v>200</v>
      </c>
      <c r="G9" s="42">
        <v>0.1</v>
      </c>
      <c r="H9" s="42">
        <v>0</v>
      </c>
      <c r="I9" s="42">
        <v>26.4</v>
      </c>
      <c r="J9" s="42">
        <v>102</v>
      </c>
      <c r="K9" s="43">
        <v>701</v>
      </c>
      <c r="L9" s="42"/>
    </row>
    <row r="10" spans="1:12" ht="14.5" x14ac:dyDescent="0.35">
      <c r="A10" s="22"/>
      <c r="B10" s="14"/>
      <c r="C10" s="10"/>
      <c r="D10" s="6" t="s">
        <v>62</v>
      </c>
      <c r="E10" s="41" t="s">
        <v>61</v>
      </c>
      <c r="F10" s="42">
        <v>20</v>
      </c>
      <c r="G10" s="42">
        <v>1.1199999999999999</v>
      </c>
      <c r="H10" s="42">
        <v>1</v>
      </c>
      <c r="I10" s="42">
        <v>15.26</v>
      </c>
      <c r="J10" s="42">
        <v>72.399999999999991</v>
      </c>
      <c r="K10" s="43"/>
      <c r="L10" s="42"/>
    </row>
    <row r="11" spans="1:12" ht="14.5" x14ac:dyDescent="0.35">
      <c r="A11" s="22"/>
      <c r="B11" s="14"/>
      <c r="C11" s="10"/>
      <c r="D11" s="6" t="s">
        <v>27</v>
      </c>
      <c r="E11" s="41" t="s">
        <v>36</v>
      </c>
      <c r="F11" s="42">
        <v>36</v>
      </c>
      <c r="G11" s="42">
        <v>2.6999999999999997</v>
      </c>
      <c r="H11" s="42">
        <v>1.044</v>
      </c>
      <c r="I11" s="42">
        <v>18.504000000000001</v>
      </c>
      <c r="J11" s="42">
        <v>94.8</v>
      </c>
      <c r="K11" s="43"/>
      <c r="L11" s="42"/>
    </row>
    <row r="12" spans="1:12" ht="14.5" x14ac:dyDescent="0.35">
      <c r="A12" s="22"/>
      <c r="B12" s="14"/>
      <c r="C12" s="10"/>
      <c r="D12" s="6" t="s">
        <v>28</v>
      </c>
      <c r="E12" s="41" t="s">
        <v>37</v>
      </c>
      <c r="F12" s="42">
        <v>32.5</v>
      </c>
      <c r="G12" s="42">
        <v>2.5024999999999999</v>
      </c>
      <c r="H12" s="42">
        <v>0.45500000000000002</v>
      </c>
      <c r="I12" s="42">
        <v>12.2525</v>
      </c>
      <c r="J12" s="42">
        <v>65</v>
      </c>
      <c r="K12" s="43"/>
      <c r="L12" s="42"/>
    </row>
    <row r="13" spans="1:12" ht="15" thickBot="1" x14ac:dyDescent="0.4">
      <c r="A13" s="23"/>
      <c r="B13" s="16"/>
      <c r="C13" s="7"/>
      <c r="D13" s="17" t="s">
        <v>29</v>
      </c>
      <c r="E13" s="8"/>
      <c r="F13" s="18">
        <f>SUM(F6:F12)</f>
        <v>528.5</v>
      </c>
      <c r="G13" s="18">
        <f t="shared" ref="G13:J13" si="0">SUM(G6:G12)</f>
        <v>25.922500000000003</v>
      </c>
      <c r="H13" s="18">
        <f t="shared" si="0"/>
        <v>14.019</v>
      </c>
      <c r="I13" s="18">
        <f t="shared" si="0"/>
        <v>112.19650000000001</v>
      </c>
      <c r="J13" s="18">
        <f t="shared" si="0"/>
        <v>679.5</v>
      </c>
      <c r="K13" s="24"/>
      <c r="L13" s="18">
        <v>100</v>
      </c>
    </row>
    <row r="14" spans="1:12" ht="14.5" x14ac:dyDescent="0.3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55" t="s">
        <v>75</v>
      </c>
      <c r="F14" s="56" t="s">
        <v>76</v>
      </c>
      <c r="G14" s="56">
        <v>0.48</v>
      </c>
      <c r="H14" s="56">
        <v>0.06</v>
      </c>
      <c r="I14" s="56">
        <v>1.02</v>
      </c>
      <c r="J14" s="57">
        <v>6</v>
      </c>
      <c r="K14" s="43" t="s">
        <v>77</v>
      </c>
      <c r="L14" s="42"/>
    </row>
    <row r="15" spans="1:12" ht="14.5" x14ac:dyDescent="0.35">
      <c r="A15" s="22"/>
      <c r="B15" s="14"/>
      <c r="C15" s="10"/>
      <c r="D15" s="6" t="s">
        <v>23</v>
      </c>
      <c r="E15" s="41" t="s">
        <v>32</v>
      </c>
      <c r="F15" s="42">
        <v>251</v>
      </c>
      <c r="G15" s="42">
        <v>2.5</v>
      </c>
      <c r="H15" s="42">
        <v>3</v>
      </c>
      <c r="I15" s="42">
        <v>18.3</v>
      </c>
      <c r="J15" s="42">
        <v>113</v>
      </c>
      <c r="K15" s="43">
        <v>138</v>
      </c>
      <c r="L15" s="42"/>
    </row>
    <row r="16" spans="1:12" ht="14.5" x14ac:dyDescent="0.35">
      <c r="A16" s="22"/>
      <c r="B16" s="14"/>
      <c r="C16" s="10"/>
      <c r="D16" s="6" t="s">
        <v>24</v>
      </c>
      <c r="E16" s="41" t="s">
        <v>33</v>
      </c>
      <c r="F16" s="42">
        <v>90</v>
      </c>
      <c r="G16" s="42">
        <v>13.77</v>
      </c>
      <c r="H16" s="42">
        <v>5.3100000000000005</v>
      </c>
      <c r="I16" s="42">
        <v>3.51</v>
      </c>
      <c r="J16" s="42">
        <v>118.80000000000001</v>
      </c>
      <c r="K16" s="43">
        <v>442</v>
      </c>
      <c r="L16" s="42"/>
    </row>
    <row r="17" spans="1:12" ht="14.5" x14ac:dyDescent="0.35">
      <c r="A17" s="22"/>
      <c r="B17" s="14"/>
      <c r="C17" s="10"/>
      <c r="D17" s="6" t="s">
        <v>25</v>
      </c>
      <c r="E17" s="41" t="s">
        <v>34</v>
      </c>
      <c r="F17" s="42">
        <v>150</v>
      </c>
      <c r="G17" s="42">
        <v>5.2500000000000009</v>
      </c>
      <c r="H17" s="42">
        <v>6.15</v>
      </c>
      <c r="I17" s="42">
        <v>35.25</v>
      </c>
      <c r="J17" s="42">
        <v>220.5</v>
      </c>
      <c r="K17" s="43">
        <v>516</v>
      </c>
      <c r="L17" s="42"/>
    </row>
    <row r="18" spans="1:12" ht="14.5" x14ac:dyDescent="0.35">
      <c r="A18" s="22"/>
      <c r="B18" s="14"/>
      <c r="C18" s="10"/>
      <c r="D18" s="6" t="s">
        <v>26</v>
      </c>
      <c r="E18" s="41" t="s">
        <v>35</v>
      </c>
      <c r="F18" s="42">
        <v>200</v>
      </c>
      <c r="G18" s="42">
        <v>0.1</v>
      </c>
      <c r="H18" s="42">
        <v>0</v>
      </c>
      <c r="I18" s="42">
        <v>26.4</v>
      </c>
      <c r="J18" s="42">
        <v>102</v>
      </c>
      <c r="K18" s="43">
        <v>701</v>
      </c>
      <c r="L18" s="42"/>
    </row>
    <row r="19" spans="1:12" ht="14.5" x14ac:dyDescent="0.35">
      <c r="A19" s="22"/>
      <c r="B19" s="14"/>
      <c r="C19" s="10"/>
      <c r="D19" s="6" t="s">
        <v>27</v>
      </c>
      <c r="E19" s="41" t="s">
        <v>36</v>
      </c>
      <c r="F19" s="42">
        <v>36</v>
      </c>
      <c r="G19" s="42">
        <v>2.6999999999999997</v>
      </c>
      <c r="H19" s="42">
        <v>1.044</v>
      </c>
      <c r="I19" s="42">
        <v>18.504000000000001</v>
      </c>
      <c r="J19" s="42">
        <v>94.8</v>
      </c>
      <c r="K19" s="43"/>
      <c r="L19" s="42"/>
    </row>
    <row r="20" spans="1:12" ht="14.5" x14ac:dyDescent="0.35">
      <c r="A20" s="22"/>
      <c r="B20" s="14"/>
      <c r="C20" s="10"/>
      <c r="D20" s="6" t="s">
        <v>28</v>
      </c>
      <c r="E20" s="41" t="s">
        <v>37</v>
      </c>
      <c r="F20" s="42">
        <v>32.5</v>
      </c>
      <c r="G20" s="42">
        <v>2.5024999999999999</v>
      </c>
      <c r="H20" s="42">
        <v>0.45500000000000002</v>
      </c>
      <c r="I20" s="42">
        <v>12.2525</v>
      </c>
      <c r="J20" s="42">
        <v>65</v>
      </c>
      <c r="K20" s="43"/>
      <c r="L20" s="42"/>
    </row>
    <row r="21" spans="1:12" ht="14.5" x14ac:dyDescent="0.3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3"/>
      <c r="B23" s="16"/>
      <c r="C23" s="7"/>
      <c r="D23" s="17" t="s">
        <v>29</v>
      </c>
      <c r="E23" s="8"/>
      <c r="F23" s="18">
        <f>SUM(F14:F22)</f>
        <v>759.5</v>
      </c>
      <c r="G23" s="18">
        <f t="shared" ref="G23:J23" si="1">SUM(G14:G22)</f>
        <v>27.302500000000002</v>
      </c>
      <c r="H23" s="18">
        <f t="shared" si="1"/>
        <v>16.019000000000002</v>
      </c>
      <c r="I23" s="18">
        <f t="shared" si="1"/>
        <v>115.23649999999999</v>
      </c>
      <c r="J23" s="18">
        <f t="shared" si="1"/>
        <v>720.09999999999991</v>
      </c>
      <c r="K23" s="24"/>
      <c r="L23" s="18">
        <v>100</v>
      </c>
    </row>
    <row r="24" spans="1:12" ht="15" thickBot="1" x14ac:dyDescent="0.3">
      <c r="A24" s="28">
        <f>A6</f>
        <v>1</v>
      </c>
      <c r="B24" s="29">
        <f>B6</f>
        <v>1</v>
      </c>
      <c r="C24" s="62" t="s">
        <v>4</v>
      </c>
      <c r="D24" s="63"/>
      <c r="E24" s="30"/>
      <c r="F24" s="31">
        <f>F13+F23</f>
        <v>1288</v>
      </c>
      <c r="G24" s="31">
        <f t="shared" ref="G24:J24" si="2">G13+G23</f>
        <v>53.225000000000009</v>
      </c>
      <c r="H24" s="31">
        <f t="shared" si="2"/>
        <v>30.038000000000004</v>
      </c>
      <c r="I24" s="31">
        <f t="shared" si="2"/>
        <v>227.43299999999999</v>
      </c>
      <c r="J24" s="31">
        <f t="shared" si="2"/>
        <v>1399.6</v>
      </c>
      <c r="K24" s="31"/>
      <c r="L24" s="31">
        <f t="shared" ref="L24" si="3">L13+L23</f>
        <v>200</v>
      </c>
    </row>
    <row r="25" spans="1:12" ht="14.5" x14ac:dyDescent="0.35">
      <c r="A25" s="13">
        <v>1</v>
      </c>
      <c r="B25" s="14">
        <v>2</v>
      </c>
      <c r="C25" s="21" t="s">
        <v>20</v>
      </c>
      <c r="D25" s="6" t="s">
        <v>22</v>
      </c>
      <c r="E25" s="38" t="s">
        <v>64</v>
      </c>
      <c r="F25" s="39">
        <v>60</v>
      </c>
      <c r="G25" s="39">
        <v>0.85199999999999998</v>
      </c>
      <c r="H25" s="39">
        <v>3.6480000000000001</v>
      </c>
      <c r="I25" s="39">
        <v>5.016</v>
      </c>
      <c r="J25" s="39">
        <v>56.34</v>
      </c>
      <c r="K25" s="40">
        <v>33</v>
      </c>
      <c r="L25" s="39"/>
    </row>
    <row r="26" spans="1:12" ht="18.75" customHeight="1" x14ac:dyDescent="0.35">
      <c r="A26" s="13"/>
      <c r="B26" s="14"/>
      <c r="C26" s="10"/>
      <c r="D26" s="6" t="s">
        <v>24</v>
      </c>
      <c r="E26" s="41" t="s">
        <v>39</v>
      </c>
      <c r="F26" s="42">
        <v>90</v>
      </c>
      <c r="G26" s="42">
        <v>10.34</v>
      </c>
      <c r="H26" s="42">
        <v>8.6699999999999982</v>
      </c>
      <c r="I26" s="42">
        <v>12.46</v>
      </c>
      <c r="J26" s="42">
        <v>170.7</v>
      </c>
      <c r="K26" s="43">
        <v>496</v>
      </c>
      <c r="L26" s="42"/>
    </row>
    <row r="27" spans="1:12" ht="14.5" x14ac:dyDescent="0.35">
      <c r="A27" s="13"/>
      <c r="B27" s="14"/>
      <c r="C27" s="10"/>
      <c r="D27" s="6" t="s">
        <v>25</v>
      </c>
      <c r="E27" s="41" t="s">
        <v>40</v>
      </c>
      <c r="F27" s="42">
        <v>150</v>
      </c>
      <c r="G27" s="42">
        <v>8.7000000000000011</v>
      </c>
      <c r="H27" s="42">
        <v>7.8</v>
      </c>
      <c r="I27" s="42">
        <v>42.599999999999994</v>
      </c>
      <c r="J27" s="42">
        <v>279</v>
      </c>
      <c r="K27" s="43">
        <v>508</v>
      </c>
      <c r="L27" s="42"/>
    </row>
    <row r="28" spans="1:12" ht="14.5" x14ac:dyDescent="0.35">
      <c r="A28" s="13"/>
      <c r="B28" s="14"/>
      <c r="C28" s="10"/>
      <c r="D28" s="6" t="s">
        <v>26</v>
      </c>
      <c r="E28" s="41" t="s">
        <v>41</v>
      </c>
      <c r="F28" s="42">
        <v>200</v>
      </c>
      <c r="G28" s="42">
        <v>0.6</v>
      </c>
      <c r="H28" s="42">
        <v>0</v>
      </c>
      <c r="I28" s="42">
        <v>31.4</v>
      </c>
      <c r="J28" s="42">
        <v>124</v>
      </c>
      <c r="K28" s="43">
        <v>639</v>
      </c>
      <c r="L28" s="42"/>
    </row>
    <row r="29" spans="1:12" ht="14.5" x14ac:dyDescent="0.35">
      <c r="A29" s="13"/>
      <c r="B29" s="14"/>
      <c r="C29" s="10"/>
      <c r="D29" s="6" t="s">
        <v>62</v>
      </c>
      <c r="E29" s="41" t="s">
        <v>61</v>
      </c>
      <c r="F29" s="42">
        <v>20</v>
      </c>
      <c r="G29" s="42">
        <v>1.1199999999999999</v>
      </c>
      <c r="H29" s="42">
        <v>1</v>
      </c>
      <c r="I29" s="42">
        <v>15.26</v>
      </c>
      <c r="J29" s="42">
        <v>72.399999999999991</v>
      </c>
      <c r="K29" s="43"/>
      <c r="L29" s="42"/>
    </row>
    <row r="30" spans="1:12" ht="14.5" x14ac:dyDescent="0.35">
      <c r="A30" s="13"/>
      <c r="B30" s="14"/>
      <c r="C30" s="10"/>
      <c r="D30" s="6" t="s">
        <v>27</v>
      </c>
      <c r="E30" s="41" t="s">
        <v>36</v>
      </c>
      <c r="F30" s="42">
        <v>36</v>
      </c>
      <c r="G30" s="42">
        <v>2.6999999999999997</v>
      </c>
      <c r="H30" s="42">
        <v>1.044</v>
      </c>
      <c r="I30" s="42">
        <v>18.504000000000001</v>
      </c>
      <c r="J30" s="42">
        <v>94.8</v>
      </c>
      <c r="K30" s="43"/>
      <c r="L30" s="42"/>
    </row>
    <row r="31" spans="1:12" ht="14.5" x14ac:dyDescent="0.35">
      <c r="A31" s="13"/>
      <c r="B31" s="14"/>
      <c r="C31" s="10"/>
      <c r="D31" s="6" t="s">
        <v>28</v>
      </c>
      <c r="E31" s="41" t="s">
        <v>37</v>
      </c>
      <c r="F31" s="42">
        <v>32.5</v>
      </c>
      <c r="G31" s="42">
        <v>2.5024999999999999</v>
      </c>
      <c r="H31" s="42">
        <v>0.45500000000000002</v>
      </c>
      <c r="I31" s="42">
        <v>12.2525</v>
      </c>
      <c r="J31" s="42">
        <v>65</v>
      </c>
      <c r="K31" s="43"/>
      <c r="L31" s="42"/>
    </row>
    <row r="32" spans="1:12" ht="15" thickBot="1" x14ac:dyDescent="0.4">
      <c r="A32" s="15"/>
      <c r="B32" s="16"/>
      <c r="C32" s="7"/>
      <c r="D32" s="17" t="s">
        <v>29</v>
      </c>
      <c r="E32" s="8"/>
      <c r="F32" s="18">
        <f>SUM(F25:F31)</f>
        <v>588.5</v>
      </c>
      <c r="G32" s="18">
        <f t="shared" ref="G32" si="4">SUM(G25:G31)</f>
        <v>26.814500000000006</v>
      </c>
      <c r="H32" s="18">
        <f t="shared" ref="H32" si="5">SUM(H25:H31)</f>
        <v>22.616999999999997</v>
      </c>
      <c r="I32" s="18">
        <f t="shared" ref="I32" si="6">SUM(I25:I31)</f>
        <v>137.49250000000001</v>
      </c>
      <c r="J32" s="18">
        <f t="shared" ref="J32" si="7">SUM(J25:J31)</f>
        <v>862.2399999999999</v>
      </c>
      <c r="K32" s="24"/>
      <c r="L32" s="18">
        <v>100</v>
      </c>
    </row>
    <row r="33" spans="1:12" ht="14.5" x14ac:dyDescent="0.3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8" t="s">
        <v>64</v>
      </c>
      <c r="F33" s="39">
        <v>60</v>
      </c>
      <c r="G33" s="39">
        <v>0.85199999999999998</v>
      </c>
      <c r="H33" s="39">
        <v>3.6480000000000001</v>
      </c>
      <c r="I33" s="39">
        <v>5.016</v>
      </c>
      <c r="J33" s="39">
        <v>56.34</v>
      </c>
      <c r="K33" s="40">
        <v>33</v>
      </c>
      <c r="L33" s="42"/>
    </row>
    <row r="34" spans="1:12" ht="14.5" x14ac:dyDescent="0.35">
      <c r="A34" s="13"/>
      <c r="B34" s="14"/>
      <c r="C34" s="10"/>
      <c r="D34" s="6" t="s">
        <v>23</v>
      </c>
      <c r="E34" s="41" t="s">
        <v>38</v>
      </c>
      <c r="F34" s="42">
        <v>251</v>
      </c>
      <c r="G34" s="42">
        <v>1.8</v>
      </c>
      <c r="H34" s="42">
        <v>2.4</v>
      </c>
      <c r="I34" s="42">
        <v>14.1</v>
      </c>
      <c r="J34" s="42">
        <v>87</v>
      </c>
      <c r="K34" s="43">
        <v>155</v>
      </c>
      <c r="L34" s="42"/>
    </row>
    <row r="35" spans="1:12" ht="14.5" x14ac:dyDescent="0.35">
      <c r="A35" s="13"/>
      <c r="B35" s="14"/>
      <c r="C35" s="10"/>
      <c r="D35" s="6" t="s">
        <v>24</v>
      </c>
      <c r="E35" s="41" t="s">
        <v>39</v>
      </c>
      <c r="F35" s="42">
        <v>90</v>
      </c>
      <c r="G35" s="42">
        <v>10.34</v>
      </c>
      <c r="H35" s="42">
        <v>8.6699999999999982</v>
      </c>
      <c r="I35" s="42">
        <v>12.46</v>
      </c>
      <c r="J35" s="42">
        <v>170.7</v>
      </c>
      <c r="K35" s="43">
        <v>496</v>
      </c>
      <c r="L35" s="42"/>
    </row>
    <row r="36" spans="1:12" ht="14.5" x14ac:dyDescent="0.35">
      <c r="A36" s="13"/>
      <c r="B36" s="14"/>
      <c r="C36" s="10"/>
      <c r="D36" s="6" t="s">
        <v>25</v>
      </c>
      <c r="E36" s="41" t="s">
        <v>40</v>
      </c>
      <c r="F36" s="42">
        <v>150</v>
      </c>
      <c r="G36" s="42">
        <v>8.7000000000000011</v>
      </c>
      <c r="H36" s="42">
        <v>7.8</v>
      </c>
      <c r="I36" s="42">
        <v>42.599999999999994</v>
      </c>
      <c r="J36" s="42">
        <v>279</v>
      </c>
      <c r="K36" s="43">
        <v>508</v>
      </c>
      <c r="L36" s="42"/>
    </row>
    <row r="37" spans="1:12" ht="14.5" x14ac:dyDescent="0.35">
      <c r="A37" s="13"/>
      <c r="B37" s="14"/>
      <c r="C37" s="10"/>
      <c r="D37" s="6" t="s">
        <v>26</v>
      </c>
      <c r="E37" s="41" t="s">
        <v>41</v>
      </c>
      <c r="F37" s="42">
        <v>200</v>
      </c>
      <c r="G37" s="42">
        <v>0.6</v>
      </c>
      <c r="H37" s="42">
        <v>0</v>
      </c>
      <c r="I37" s="42">
        <v>31.4</v>
      </c>
      <c r="J37" s="42">
        <v>124</v>
      </c>
      <c r="K37" s="43">
        <v>639</v>
      </c>
      <c r="L37" s="42"/>
    </row>
    <row r="38" spans="1:12" ht="14.5" x14ac:dyDescent="0.35">
      <c r="A38" s="13"/>
      <c r="B38" s="14"/>
      <c r="C38" s="10"/>
      <c r="D38" s="6" t="s">
        <v>27</v>
      </c>
      <c r="E38" s="41" t="s">
        <v>36</v>
      </c>
      <c r="F38" s="42">
        <v>36</v>
      </c>
      <c r="G38" s="42">
        <v>2.6999999999999997</v>
      </c>
      <c r="H38" s="42">
        <v>1.044</v>
      </c>
      <c r="I38" s="42">
        <v>18.504000000000001</v>
      </c>
      <c r="J38" s="42">
        <v>94.8</v>
      </c>
      <c r="K38" s="43"/>
      <c r="L38" s="42"/>
    </row>
    <row r="39" spans="1:12" ht="14.5" x14ac:dyDescent="0.35">
      <c r="A39" s="13"/>
      <c r="B39" s="14"/>
      <c r="C39" s="10"/>
      <c r="D39" s="6" t="s">
        <v>28</v>
      </c>
      <c r="E39" s="41" t="s">
        <v>37</v>
      </c>
      <c r="F39" s="42">
        <v>32.5</v>
      </c>
      <c r="G39" s="49">
        <v>2.5024999999999999</v>
      </c>
      <c r="H39" s="42">
        <v>0.45500000000000002</v>
      </c>
      <c r="I39" s="42">
        <v>12.2525</v>
      </c>
      <c r="J39" s="42">
        <v>65</v>
      </c>
      <c r="K39" s="43"/>
      <c r="L39" s="42"/>
    </row>
    <row r="40" spans="1:12" ht="14.5" x14ac:dyDescent="0.3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5"/>
      <c r="B42" s="16"/>
      <c r="C42" s="7"/>
      <c r="D42" s="17" t="s">
        <v>29</v>
      </c>
      <c r="E42" s="8"/>
      <c r="F42" s="18">
        <f>SUM(F33:F41)</f>
        <v>819.5</v>
      </c>
      <c r="G42" s="18">
        <f t="shared" ref="G42" si="8">SUM(G33:G41)</f>
        <v>27.494500000000002</v>
      </c>
      <c r="H42" s="18">
        <f t="shared" ref="H42" si="9">SUM(H33:H41)</f>
        <v>24.016999999999996</v>
      </c>
      <c r="I42" s="18">
        <f t="shared" ref="I42" si="10">SUM(I33:I41)</f>
        <v>136.33250000000001</v>
      </c>
      <c r="J42" s="18">
        <f t="shared" ref="J42" si="11">SUM(J33:J41)</f>
        <v>876.83999999999992</v>
      </c>
      <c r="K42" s="24"/>
      <c r="L42" s="18">
        <v>100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62" t="s">
        <v>4</v>
      </c>
      <c r="D43" s="63"/>
      <c r="E43" s="30"/>
      <c r="F43" s="31">
        <f>F32+F42</f>
        <v>1408</v>
      </c>
      <c r="G43" s="31">
        <f t="shared" ref="G43" si="12">G32+G42</f>
        <v>54.309000000000012</v>
      </c>
      <c r="H43" s="31">
        <f t="shared" ref="H43" si="13">H32+H42</f>
        <v>46.633999999999993</v>
      </c>
      <c r="I43" s="31">
        <f t="shared" ref="I43" si="14">I32+I42</f>
        <v>273.82500000000005</v>
      </c>
      <c r="J43" s="31">
        <f t="shared" ref="J43:L43" si="15">J32+J42</f>
        <v>1739.08</v>
      </c>
      <c r="K43" s="31"/>
      <c r="L43" s="31">
        <f t="shared" si="15"/>
        <v>200</v>
      </c>
    </row>
    <row r="44" spans="1:12" ht="24" customHeight="1" x14ac:dyDescent="0.35">
      <c r="A44" s="19">
        <v>1</v>
      </c>
      <c r="B44" s="20">
        <v>3</v>
      </c>
      <c r="C44" s="21" t="s">
        <v>20</v>
      </c>
      <c r="D44" s="6" t="s">
        <v>22</v>
      </c>
      <c r="E44" s="41" t="s">
        <v>72</v>
      </c>
      <c r="F44" s="42">
        <v>60</v>
      </c>
      <c r="G44" s="42">
        <v>0.83999999999999986</v>
      </c>
      <c r="H44" s="42">
        <v>2.4599999999999995</v>
      </c>
      <c r="I44" s="42">
        <v>1.98</v>
      </c>
      <c r="J44" s="42">
        <v>52.8</v>
      </c>
      <c r="K44" s="43">
        <v>81</v>
      </c>
      <c r="L44" s="39"/>
    </row>
    <row r="45" spans="1:12" ht="14.5" x14ac:dyDescent="0.35">
      <c r="A45" s="22"/>
      <c r="B45" s="14"/>
      <c r="C45" s="10"/>
      <c r="D45" s="6" t="s">
        <v>24</v>
      </c>
      <c r="E45" s="41" t="s">
        <v>43</v>
      </c>
      <c r="F45" s="42">
        <v>90</v>
      </c>
      <c r="G45" s="42">
        <v>12.24</v>
      </c>
      <c r="H45" s="42">
        <v>12.24</v>
      </c>
      <c r="I45" s="42">
        <v>3.51</v>
      </c>
      <c r="J45" s="42">
        <v>175.5</v>
      </c>
      <c r="K45" s="43">
        <v>431</v>
      </c>
      <c r="L45" s="42"/>
    </row>
    <row r="46" spans="1:12" ht="14.5" x14ac:dyDescent="0.35">
      <c r="A46" s="22"/>
      <c r="B46" s="14"/>
      <c r="C46" s="10"/>
      <c r="D46" s="6" t="s">
        <v>25</v>
      </c>
      <c r="E46" s="41" t="s">
        <v>44</v>
      </c>
      <c r="F46" s="42">
        <v>150</v>
      </c>
      <c r="G46" s="42">
        <v>3.1500000000000004</v>
      </c>
      <c r="H46" s="42">
        <v>6.75</v>
      </c>
      <c r="I46" s="42">
        <v>21.9</v>
      </c>
      <c r="J46" s="42">
        <v>163.5</v>
      </c>
      <c r="K46" s="43">
        <v>520</v>
      </c>
      <c r="L46" s="42"/>
    </row>
    <row r="47" spans="1:12" ht="14.5" x14ac:dyDescent="0.35">
      <c r="A47" s="22"/>
      <c r="B47" s="14"/>
      <c r="C47" s="10"/>
      <c r="D47" s="6" t="s">
        <v>26</v>
      </c>
      <c r="E47" s="41" t="s">
        <v>45</v>
      </c>
      <c r="F47" s="42">
        <v>215</v>
      </c>
      <c r="G47" s="42">
        <v>0.2</v>
      </c>
      <c r="H47" s="42">
        <v>0</v>
      </c>
      <c r="I47" s="42">
        <v>15</v>
      </c>
      <c r="J47" s="42">
        <v>58</v>
      </c>
      <c r="K47" s="43">
        <v>685</v>
      </c>
      <c r="L47" s="42"/>
    </row>
    <row r="48" spans="1:12" ht="14.5" x14ac:dyDescent="0.35">
      <c r="A48" s="22"/>
      <c r="B48" s="14"/>
      <c r="C48" s="10"/>
      <c r="D48" s="6" t="s">
        <v>62</v>
      </c>
      <c r="E48" s="41" t="s">
        <v>61</v>
      </c>
      <c r="F48" s="42">
        <v>20</v>
      </c>
      <c r="G48" s="42">
        <v>1.1199999999999999</v>
      </c>
      <c r="H48" s="42">
        <v>1</v>
      </c>
      <c r="I48" s="42">
        <v>15.26</v>
      </c>
      <c r="J48" s="42">
        <v>72.399999999999991</v>
      </c>
      <c r="K48" s="43"/>
      <c r="L48" s="42"/>
    </row>
    <row r="49" spans="1:12" ht="14.5" x14ac:dyDescent="0.35">
      <c r="A49" s="22"/>
      <c r="B49" s="14"/>
      <c r="C49" s="10"/>
      <c r="D49" s="6" t="s">
        <v>69</v>
      </c>
      <c r="E49" s="41" t="s">
        <v>65</v>
      </c>
      <c r="F49" s="42" t="s">
        <v>66</v>
      </c>
      <c r="G49" s="42">
        <v>4</v>
      </c>
      <c r="H49" s="42">
        <v>4</v>
      </c>
      <c r="I49" s="42">
        <v>4.0999999999999996</v>
      </c>
      <c r="J49" s="42">
        <v>54</v>
      </c>
      <c r="K49" s="43">
        <v>9</v>
      </c>
      <c r="L49" s="42"/>
    </row>
    <row r="50" spans="1:12" ht="14.5" x14ac:dyDescent="0.35">
      <c r="A50" s="22"/>
      <c r="B50" s="14"/>
      <c r="C50" s="10"/>
      <c r="D50" s="6" t="s">
        <v>27</v>
      </c>
      <c r="E50" s="41" t="s">
        <v>36</v>
      </c>
      <c r="F50" s="42">
        <v>36</v>
      </c>
      <c r="G50" s="42">
        <v>2.6999999999999997</v>
      </c>
      <c r="H50" s="42">
        <v>1.044</v>
      </c>
      <c r="I50" s="42">
        <v>18.504000000000001</v>
      </c>
      <c r="J50" s="42">
        <v>94.8</v>
      </c>
      <c r="K50" s="43"/>
      <c r="L50" s="42"/>
    </row>
    <row r="51" spans="1:12" ht="14.5" x14ac:dyDescent="0.35">
      <c r="A51" s="22"/>
      <c r="B51" s="14"/>
      <c r="C51" s="10"/>
      <c r="D51" s="6" t="s">
        <v>28</v>
      </c>
      <c r="E51" s="41" t="s">
        <v>37</v>
      </c>
      <c r="F51" s="42">
        <v>32.5</v>
      </c>
      <c r="G51" s="42">
        <v>2.5024999999999999</v>
      </c>
      <c r="H51" s="42">
        <v>0.45500000000000002</v>
      </c>
      <c r="I51" s="42">
        <v>12.2525</v>
      </c>
      <c r="J51" s="42">
        <v>65</v>
      </c>
      <c r="K51" s="43"/>
      <c r="L51" s="42"/>
    </row>
    <row r="52" spans="1:12" ht="14.5" x14ac:dyDescent="0.35">
      <c r="A52" s="23"/>
      <c r="B52" s="16"/>
      <c r="C52" s="7"/>
      <c r="D52" s="17" t="s">
        <v>29</v>
      </c>
      <c r="E52" s="8"/>
      <c r="F52" s="18">
        <f>SUM(F44:F51)</f>
        <v>603.5</v>
      </c>
      <c r="G52" s="18">
        <f t="shared" ref="G52" si="16">SUM(G44:G51)</f>
        <v>26.752500000000001</v>
      </c>
      <c r="H52" s="18">
        <f t="shared" ref="H52" si="17">SUM(H44:H51)</f>
        <v>27.948999999999998</v>
      </c>
      <c r="I52" s="18">
        <f t="shared" ref="I52" si="18">SUM(I44:I51)</f>
        <v>92.506500000000003</v>
      </c>
      <c r="J52" s="18">
        <f t="shared" ref="J52" si="19">SUM(J44:J51)</f>
        <v>736</v>
      </c>
      <c r="K52" s="24"/>
      <c r="L52" s="18">
        <v>100</v>
      </c>
    </row>
    <row r="53" spans="1:12" ht="21.75" customHeight="1" x14ac:dyDescent="0.35">
      <c r="A53" s="25">
        <f>A44</f>
        <v>1</v>
      </c>
      <c r="B53" s="12">
        <f>B44</f>
        <v>3</v>
      </c>
      <c r="C53" s="9" t="s">
        <v>21</v>
      </c>
      <c r="D53" s="6" t="s">
        <v>22</v>
      </c>
      <c r="E53" s="41" t="s">
        <v>72</v>
      </c>
      <c r="F53" s="42">
        <v>60</v>
      </c>
      <c r="G53" s="42">
        <v>0.83999999999999986</v>
      </c>
      <c r="H53" s="42">
        <v>2.4599999999999995</v>
      </c>
      <c r="I53" s="42">
        <v>1.98</v>
      </c>
      <c r="J53" s="42">
        <v>52.8</v>
      </c>
      <c r="K53" s="43">
        <v>81</v>
      </c>
      <c r="L53" s="42"/>
    </row>
    <row r="54" spans="1:12" ht="22.5" customHeight="1" x14ac:dyDescent="0.35">
      <c r="A54" s="22"/>
      <c r="B54" s="14"/>
      <c r="C54" s="10"/>
      <c r="D54" s="6" t="s">
        <v>23</v>
      </c>
      <c r="E54" s="41" t="s">
        <v>42</v>
      </c>
      <c r="F54" s="42">
        <v>261</v>
      </c>
      <c r="G54" s="42">
        <v>3.26</v>
      </c>
      <c r="H54" s="42">
        <v>6.0000000000000009</v>
      </c>
      <c r="I54" s="42">
        <v>20.459999999999997</v>
      </c>
      <c r="J54" s="42">
        <v>151</v>
      </c>
      <c r="K54" s="43">
        <v>132</v>
      </c>
      <c r="L54" s="42"/>
    </row>
    <row r="55" spans="1:12" ht="14.5" x14ac:dyDescent="0.35">
      <c r="A55" s="22"/>
      <c r="B55" s="14"/>
      <c r="C55" s="10"/>
      <c r="D55" s="6" t="s">
        <v>24</v>
      </c>
      <c r="E55" s="41" t="s">
        <v>43</v>
      </c>
      <c r="F55" s="42">
        <v>90</v>
      </c>
      <c r="G55" s="42">
        <v>12.24</v>
      </c>
      <c r="H55" s="42">
        <v>12.24</v>
      </c>
      <c r="I55" s="42">
        <v>3.51</v>
      </c>
      <c r="J55" s="42">
        <v>175.5</v>
      </c>
      <c r="K55" s="43">
        <v>431</v>
      </c>
      <c r="L55" s="42"/>
    </row>
    <row r="56" spans="1:12" ht="14.5" x14ac:dyDescent="0.35">
      <c r="A56" s="22"/>
      <c r="B56" s="14"/>
      <c r="C56" s="10"/>
      <c r="D56" s="6" t="s">
        <v>25</v>
      </c>
      <c r="E56" s="41" t="s">
        <v>44</v>
      </c>
      <c r="F56" s="42">
        <v>150</v>
      </c>
      <c r="G56" s="42">
        <v>3.1500000000000004</v>
      </c>
      <c r="H56" s="42">
        <v>6.75</v>
      </c>
      <c r="I56" s="42">
        <v>21.9</v>
      </c>
      <c r="J56" s="42">
        <v>163.5</v>
      </c>
      <c r="K56" s="43">
        <v>520</v>
      </c>
      <c r="L56" s="42"/>
    </row>
    <row r="57" spans="1:12" ht="14.5" x14ac:dyDescent="0.35">
      <c r="A57" s="22"/>
      <c r="B57" s="14"/>
      <c r="C57" s="10"/>
      <c r="D57" s="6" t="s">
        <v>26</v>
      </c>
      <c r="E57" s="41" t="s">
        <v>45</v>
      </c>
      <c r="F57" s="42">
        <v>215</v>
      </c>
      <c r="G57" s="42">
        <v>0.2</v>
      </c>
      <c r="H57" s="42">
        <v>0</v>
      </c>
      <c r="I57" s="42">
        <v>15</v>
      </c>
      <c r="J57" s="42">
        <v>58</v>
      </c>
      <c r="K57" s="43">
        <v>685</v>
      </c>
      <c r="L57" s="42"/>
    </row>
    <row r="58" spans="1:12" ht="13.5" customHeight="1" x14ac:dyDescent="0.35">
      <c r="A58" s="22"/>
      <c r="B58" s="14"/>
      <c r="C58" s="10"/>
      <c r="D58" s="6" t="s">
        <v>69</v>
      </c>
      <c r="E58" s="41" t="s">
        <v>65</v>
      </c>
      <c r="F58" s="42" t="s">
        <v>66</v>
      </c>
      <c r="G58" s="42">
        <v>4</v>
      </c>
      <c r="H58" s="42">
        <v>4</v>
      </c>
      <c r="I58" s="42">
        <v>4.0999999999999996</v>
      </c>
      <c r="J58" s="42">
        <v>54</v>
      </c>
      <c r="K58" s="43">
        <v>9</v>
      </c>
      <c r="L58" s="42"/>
    </row>
    <row r="59" spans="1:12" ht="14.5" x14ac:dyDescent="0.35">
      <c r="A59" s="22"/>
      <c r="B59" s="14"/>
      <c r="C59" s="10"/>
      <c r="D59" s="6" t="s">
        <v>27</v>
      </c>
      <c r="E59" s="41" t="s">
        <v>36</v>
      </c>
      <c r="F59" s="42">
        <v>36</v>
      </c>
      <c r="G59" s="42">
        <v>2.6999999999999997</v>
      </c>
      <c r="H59" s="49">
        <v>1.044</v>
      </c>
      <c r="I59" s="49">
        <v>18.504000000000001</v>
      </c>
      <c r="J59" s="42">
        <v>94.8</v>
      </c>
      <c r="K59" s="43"/>
      <c r="L59" s="42"/>
    </row>
    <row r="60" spans="1:12" ht="14.5" x14ac:dyDescent="0.35">
      <c r="A60" s="22"/>
      <c r="B60" s="14"/>
      <c r="C60" s="10"/>
      <c r="D60" s="6" t="s">
        <v>28</v>
      </c>
      <c r="E60" s="41" t="s">
        <v>37</v>
      </c>
      <c r="F60" s="42">
        <v>32.5</v>
      </c>
      <c r="G60" s="49">
        <v>2.5024999999999999</v>
      </c>
      <c r="H60" s="49">
        <v>0.45500000000000002</v>
      </c>
      <c r="I60" s="49">
        <v>12.2525</v>
      </c>
      <c r="J60" s="42">
        <v>65</v>
      </c>
      <c r="K60" s="43"/>
      <c r="L60" s="42"/>
    </row>
    <row r="61" spans="1:12" ht="14.5" x14ac:dyDescent="0.35">
      <c r="A61" s="22"/>
      <c r="B61" s="14"/>
      <c r="C61" s="10"/>
      <c r="D61" s="5"/>
      <c r="E61" s="41"/>
      <c r="F61" s="42"/>
      <c r="G61" s="42"/>
      <c r="H61" s="42"/>
      <c r="I61" s="42"/>
      <c r="J61" s="42"/>
      <c r="K61" s="43"/>
      <c r="L61" s="42"/>
    </row>
    <row r="62" spans="1:12" ht="14.5" x14ac:dyDescent="0.35">
      <c r="A62" s="23"/>
      <c r="B62" s="16"/>
      <c r="C62" s="7"/>
      <c r="D62" s="17" t="s">
        <v>29</v>
      </c>
      <c r="E62" s="8"/>
      <c r="F62" s="18">
        <f>SUM(F53:F61)</f>
        <v>844.5</v>
      </c>
      <c r="G62" s="18">
        <f t="shared" ref="G62" si="20">SUM(G53:G61)</f>
        <v>28.892500000000002</v>
      </c>
      <c r="H62" s="18">
        <f t="shared" ref="H62" si="21">SUM(H53:H61)</f>
        <v>32.948999999999998</v>
      </c>
      <c r="I62" s="18">
        <f t="shared" ref="I62" si="22">SUM(I53:I61)</f>
        <v>97.706499999999991</v>
      </c>
      <c r="J62" s="18">
        <f t="shared" ref="J62" si="23">SUM(J53:J61)</f>
        <v>814.59999999999991</v>
      </c>
      <c r="K62" s="24"/>
      <c r="L62" s="18">
        <v>100</v>
      </c>
    </row>
    <row r="63" spans="1:12" ht="15.75" customHeight="1" thickBot="1" x14ac:dyDescent="0.3">
      <c r="A63" s="28">
        <f>A44</f>
        <v>1</v>
      </c>
      <c r="B63" s="29">
        <f>B44</f>
        <v>3</v>
      </c>
      <c r="C63" s="62" t="s">
        <v>4</v>
      </c>
      <c r="D63" s="63"/>
      <c r="E63" s="30"/>
      <c r="F63" s="31">
        <f>F52+F62</f>
        <v>1448</v>
      </c>
      <c r="G63" s="31">
        <f t="shared" ref="G63" si="24">G52+G62</f>
        <v>55.645000000000003</v>
      </c>
      <c r="H63" s="31">
        <f t="shared" ref="H63" si="25">H52+H62</f>
        <v>60.897999999999996</v>
      </c>
      <c r="I63" s="31">
        <f t="shared" ref="I63" si="26">I52+I62</f>
        <v>190.21299999999999</v>
      </c>
      <c r="J63" s="31">
        <f t="shared" ref="J63:L63" si="27">J52+J62</f>
        <v>1550.6</v>
      </c>
      <c r="K63" s="31"/>
      <c r="L63" s="31">
        <f t="shared" si="27"/>
        <v>200</v>
      </c>
    </row>
    <row r="64" spans="1:12" ht="14.5" x14ac:dyDescent="0.35">
      <c r="A64" s="19">
        <v>1</v>
      </c>
      <c r="B64" s="20">
        <v>4</v>
      </c>
      <c r="C64" s="21" t="s">
        <v>20</v>
      </c>
      <c r="D64" s="6" t="s">
        <v>22</v>
      </c>
      <c r="E64" s="38" t="s">
        <v>56</v>
      </c>
      <c r="F64" s="39">
        <v>60</v>
      </c>
      <c r="G64" s="39">
        <v>1.2</v>
      </c>
      <c r="H64" s="39">
        <v>5.4</v>
      </c>
      <c r="I64" s="39">
        <v>0</v>
      </c>
      <c r="J64" s="39">
        <v>57.6</v>
      </c>
      <c r="K64" s="40"/>
      <c r="L64" s="39"/>
    </row>
    <row r="65" spans="1:12" ht="14.5" x14ac:dyDescent="0.35">
      <c r="A65" s="22"/>
      <c r="B65" s="14"/>
      <c r="C65" s="10"/>
      <c r="D65" s="6" t="s">
        <v>24</v>
      </c>
      <c r="E65" s="41" t="s">
        <v>47</v>
      </c>
      <c r="F65" s="42">
        <v>100</v>
      </c>
      <c r="G65" s="42">
        <v>10.56</v>
      </c>
      <c r="H65" s="42">
        <v>5.0999999999999996</v>
      </c>
      <c r="I65" s="42">
        <v>5.6</v>
      </c>
      <c r="J65" s="42">
        <v>112</v>
      </c>
      <c r="K65" s="43">
        <v>374</v>
      </c>
      <c r="L65" s="42"/>
    </row>
    <row r="66" spans="1:12" ht="20.5" customHeight="1" x14ac:dyDescent="0.35">
      <c r="A66" s="22"/>
      <c r="B66" s="14"/>
      <c r="C66" s="10"/>
      <c r="D66" s="6" t="s">
        <v>25</v>
      </c>
      <c r="E66" s="41" t="s">
        <v>48</v>
      </c>
      <c r="F66" s="42">
        <v>150</v>
      </c>
      <c r="G66" s="42">
        <v>3.75</v>
      </c>
      <c r="H66" s="42">
        <v>6.15</v>
      </c>
      <c r="I66" s="42">
        <v>38.550000000000004</v>
      </c>
      <c r="J66" s="42">
        <v>228</v>
      </c>
      <c r="K66" s="43">
        <v>511</v>
      </c>
      <c r="L66" s="42"/>
    </row>
    <row r="67" spans="1:12" ht="14.5" x14ac:dyDescent="0.35">
      <c r="A67" s="22"/>
      <c r="B67" s="14"/>
      <c r="C67" s="10"/>
      <c r="D67" s="6" t="s">
        <v>26</v>
      </c>
      <c r="E67" s="41" t="s">
        <v>35</v>
      </c>
      <c r="F67" s="42">
        <v>200</v>
      </c>
      <c r="G67" s="42">
        <v>0.1</v>
      </c>
      <c r="H67" s="42">
        <v>0</v>
      </c>
      <c r="I67" s="42">
        <v>26.4</v>
      </c>
      <c r="J67" s="42">
        <v>102</v>
      </c>
      <c r="K67" s="43">
        <v>701</v>
      </c>
      <c r="L67" s="42"/>
    </row>
    <row r="68" spans="1:12" ht="14.5" x14ac:dyDescent="0.35">
      <c r="A68" s="22"/>
      <c r="B68" s="14"/>
      <c r="C68" s="10"/>
      <c r="D68" s="6" t="s">
        <v>62</v>
      </c>
      <c r="E68" s="41" t="s">
        <v>61</v>
      </c>
      <c r="F68" s="42">
        <v>20</v>
      </c>
      <c r="G68" s="42">
        <v>1.1199999999999999</v>
      </c>
      <c r="H68" s="42">
        <v>1</v>
      </c>
      <c r="I68" s="42">
        <v>15.26</v>
      </c>
      <c r="J68" s="42">
        <v>72.399999999999991</v>
      </c>
      <c r="K68" s="43"/>
      <c r="L68" s="42"/>
    </row>
    <row r="69" spans="1:12" ht="14.5" x14ac:dyDescent="0.35">
      <c r="A69" s="22"/>
      <c r="B69" s="14"/>
      <c r="C69" s="10"/>
      <c r="D69" s="6" t="s">
        <v>70</v>
      </c>
      <c r="E69" s="41" t="s">
        <v>67</v>
      </c>
      <c r="F69" s="42">
        <v>150</v>
      </c>
      <c r="G69" s="42">
        <v>0.6</v>
      </c>
      <c r="H69" s="42">
        <v>0.6</v>
      </c>
      <c r="I69" s="42">
        <v>14.7</v>
      </c>
      <c r="J69" s="42">
        <v>70.5</v>
      </c>
      <c r="K69" s="43">
        <v>338</v>
      </c>
      <c r="L69" s="42"/>
    </row>
    <row r="70" spans="1:12" ht="14.5" x14ac:dyDescent="0.35">
      <c r="A70" s="22"/>
      <c r="B70" s="14"/>
      <c r="C70" s="10"/>
      <c r="D70" s="6" t="s">
        <v>27</v>
      </c>
      <c r="E70" s="41" t="s">
        <v>36</v>
      </c>
      <c r="F70" s="42">
        <v>36</v>
      </c>
      <c r="G70" s="42">
        <v>2.6999999999999997</v>
      </c>
      <c r="H70" s="42">
        <v>1.044</v>
      </c>
      <c r="I70" s="42">
        <v>18.504000000000001</v>
      </c>
      <c r="J70" s="42">
        <v>94.8</v>
      </c>
      <c r="K70" s="43"/>
      <c r="L70" s="42"/>
    </row>
    <row r="71" spans="1:12" ht="14.5" x14ac:dyDescent="0.35">
      <c r="A71" s="22"/>
      <c r="B71" s="14"/>
      <c r="C71" s="10"/>
      <c r="D71" s="6" t="s">
        <v>28</v>
      </c>
      <c r="E71" s="41" t="s">
        <v>37</v>
      </c>
      <c r="F71" s="42">
        <v>32.5</v>
      </c>
      <c r="G71" s="42">
        <v>2.5024999999999999</v>
      </c>
      <c r="H71" s="42">
        <v>0.45500000000000002</v>
      </c>
      <c r="I71" s="42">
        <v>12.2525</v>
      </c>
      <c r="J71" s="42">
        <v>65</v>
      </c>
      <c r="K71" s="43"/>
      <c r="L71" s="42"/>
    </row>
    <row r="72" spans="1:12" ht="15" thickBot="1" x14ac:dyDescent="0.4">
      <c r="A72" s="23"/>
      <c r="B72" s="16"/>
      <c r="C72" s="7"/>
      <c r="D72" s="17" t="s">
        <v>29</v>
      </c>
      <c r="E72" s="8"/>
      <c r="F72" s="18">
        <f>SUM(F64:F71)</f>
        <v>748.5</v>
      </c>
      <c r="G72" s="18">
        <f t="shared" ref="G72" si="28">SUM(G64:G71)</f>
        <v>22.532500000000002</v>
      </c>
      <c r="H72" s="18">
        <f t="shared" ref="H72" si="29">SUM(H64:H71)</f>
        <v>19.748999999999999</v>
      </c>
      <c r="I72" s="18">
        <f t="shared" ref="I72" si="30">SUM(I64:I71)</f>
        <v>131.26650000000004</v>
      </c>
      <c r="J72" s="18">
        <f t="shared" ref="J72" si="31">SUM(J64:J71)</f>
        <v>802.3</v>
      </c>
      <c r="K72" s="24"/>
      <c r="L72" s="18">
        <v>100</v>
      </c>
    </row>
    <row r="73" spans="1:12" ht="14.5" x14ac:dyDescent="0.35">
      <c r="A73" s="25">
        <f>A64</f>
        <v>1</v>
      </c>
      <c r="B73" s="12">
        <f>B64</f>
        <v>4</v>
      </c>
      <c r="C73" s="9" t="s">
        <v>21</v>
      </c>
      <c r="D73" s="6" t="s">
        <v>22</v>
      </c>
      <c r="E73" s="38" t="s">
        <v>56</v>
      </c>
      <c r="F73" s="39">
        <v>60</v>
      </c>
      <c r="G73" s="39">
        <v>1.2</v>
      </c>
      <c r="H73" s="39">
        <v>5.4</v>
      </c>
      <c r="I73" s="39">
        <v>0</v>
      </c>
      <c r="J73" s="39">
        <v>57.6</v>
      </c>
      <c r="K73" s="40"/>
      <c r="L73" s="42"/>
    </row>
    <row r="74" spans="1:12" ht="14.5" x14ac:dyDescent="0.35">
      <c r="A74" s="22"/>
      <c r="B74" s="14"/>
      <c r="C74" s="10"/>
      <c r="D74" s="6" t="s">
        <v>23</v>
      </c>
      <c r="E74" s="41" t="s">
        <v>46</v>
      </c>
      <c r="F74" s="42">
        <v>251</v>
      </c>
      <c r="G74" s="42">
        <v>7.6</v>
      </c>
      <c r="H74" s="42">
        <v>5.6999999999999993</v>
      </c>
      <c r="I74" s="42">
        <v>20</v>
      </c>
      <c r="J74" s="42">
        <v>163</v>
      </c>
      <c r="K74" s="43">
        <v>139</v>
      </c>
      <c r="L74" s="42"/>
    </row>
    <row r="75" spans="1:12" ht="14.5" x14ac:dyDescent="0.35">
      <c r="A75" s="22"/>
      <c r="B75" s="14"/>
      <c r="C75" s="10"/>
      <c r="D75" s="6" t="s">
        <v>24</v>
      </c>
      <c r="E75" s="41" t="s">
        <v>47</v>
      </c>
      <c r="F75" s="42">
        <v>100</v>
      </c>
      <c r="G75" s="42">
        <v>10.56</v>
      </c>
      <c r="H75" s="42">
        <v>5.0999999999999996</v>
      </c>
      <c r="I75" s="42">
        <v>5.6</v>
      </c>
      <c r="J75" s="42">
        <v>112</v>
      </c>
      <c r="K75" s="43">
        <v>374</v>
      </c>
      <c r="L75" s="42"/>
    </row>
    <row r="76" spans="1:12" ht="14.5" x14ac:dyDescent="0.35">
      <c r="A76" s="22"/>
      <c r="B76" s="14"/>
      <c r="C76" s="10"/>
      <c r="D76" s="6" t="s">
        <v>25</v>
      </c>
      <c r="E76" s="41" t="s">
        <v>48</v>
      </c>
      <c r="F76" s="42">
        <v>150</v>
      </c>
      <c r="G76" s="42">
        <v>3.75</v>
      </c>
      <c r="H76" s="42">
        <v>6.15</v>
      </c>
      <c r="I76" s="42">
        <v>38.550000000000004</v>
      </c>
      <c r="J76" s="42">
        <v>228</v>
      </c>
      <c r="K76" s="43">
        <v>511</v>
      </c>
      <c r="L76" s="42"/>
    </row>
    <row r="77" spans="1:12" ht="14.5" x14ac:dyDescent="0.35">
      <c r="A77" s="22"/>
      <c r="B77" s="14"/>
      <c r="C77" s="10"/>
      <c r="D77" s="6" t="s">
        <v>26</v>
      </c>
      <c r="E77" s="41" t="s">
        <v>35</v>
      </c>
      <c r="F77" s="42">
        <v>200</v>
      </c>
      <c r="G77" s="42">
        <v>0.1</v>
      </c>
      <c r="H77" s="42">
        <v>0</v>
      </c>
      <c r="I77" s="42">
        <v>26.4</v>
      </c>
      <c r="J77" s="42">
        <v>102</v>
      </c>
      <c r="K77" s="43">
        <v>701</v>
      </c>
      <c r="L77" s="42"/>
    </row>
    <row r="78" spans="1:12" ht="14.5" x14ac:dyDescent="0.35">
      <c r="A78" s="22"/>
      <c r="B78" s="14"/>
      <c r="C78" s="10"/>
      <c r="D78" s="6" t="s">
        <v>70</v>
      </c>
      <c r="E78" s="41" t="s">
        <v>67</v>
      </c>
      <c r="F78" s="42">
        <v>150</v>
      </c>
      <c r="G78" s="42">
        <v>0.6</v>
      </c>
      <c r="H78" s="42">
        <v>0.6</v>
      </c>
      <c r="I78" s="42">
        <v>14.7</v>
      </c>
      <c r="J78" s="42">
        <v>70.5</v>
      </c>
      <c r="K78" s="43">
        <v>338</v>
      </c>
      <c r="L78" s="42"/>
    </row>
    <row r="79" spans="1:12" ht="14.5" x14ac:dyDescent="0.35">
      <c r="A79" s="22"/>
      <c r="B79" s="14"/>
      <c r="C79" s="10"/>
      <c r="D79" s="6" t="s">
        <v>27</v>
      </c>
      <c r="E79" s="41" t="s">
        <v>36</v>
      </c>
      <c r="F79" s="42">
        <v>36</v>
      </c>
      <c r="G79" s="49">
        <v>2.6999999999999997</v>
      </c>
      <c r="H79" s="49">
        <v>1.044</v>
      </c>
      <c r="I79" s="49">
        <v>18.504000000000001</v>
      </c>
      <c r="J79" s="42">
        <v>94.8</v>
      </c>
      <c r="K79" s="43"/>
      <c r="L79" s="42"/>
    </row>
    <row r="80" spans="1:12" ht="14.5" x14ac:dyDescent="0.35">
      <c r="A80" s="22"/>
      <c r="B80" s="14"/>
      <c r="C80" s="10"/>
      <c r="D80" s="6" t="s">
        <v>28</v>
      </c>
      <c r="E80" s="41" t="s">
        <v>37</v>
      </c>
      <c r="F80" s="42">
        <v>32.5</v>
      </c>
      <c r="G80" s="49">
        <v>2.5024999999999999</v>
      </c>
      <c r="H80" s="49">
        <v>0.45500000000000002</v>
      </c>
      <c r="I80" s="49">
        <v>12.2525</v>
      </c>
      <c r="J80" s="42">
        <v>65</v>
      </c>
      <c r="K80" s="43"/>
      <c r="L80" s="42"/>
    </row>
    <row r="81" spans="1:12" ht="14.5" x14ac:dyDescent="0.35">
      <c r="A81" s="22"/>
      <c r="B81" s="14"/>
      <c r="C81" s="10"/>
      <c r="D81" s="5"/>
      <c r="E81" s="41"/>
      <c r="F81" s="42"/>
      <c r="G81" s="42"/>
      <c r="H81" s="42"/>
      <c r="I81" s="42"/>
      <c r="J81" s="42"/>
      <c r="K81" s="43"/>
      <c r="L81" s="42"/>
    </row>
    <row r="82" spans="1:12" ht="14.5" x14ac:dyDescent="0.35">
      <c r="A82" s="22"/>
      <c r="B82" s="14"/>
      <c r="C82" s="10"/>
      <c r="D82" s="5"/>
      <c r="E82" s="41"/>
      <c r="F82" s="42"/>
      <c r="G82" s="42"/>
      <c r="H82" s="42"/>
      <c r="I82" s="42"/>
      <c r="J82" s="42"/>
      <c r="K82" s="43"/>
      <c r="L82" s="42"/>
    </row>
    <row r="83" spans="1:12" ht="14.5" x14ac:dyDescent="0.35">
      <c r="A83" s="23"/>
      <c r="B83" s="16"/>
      <c r="C83" s="7"/>
      <c r="D83" s="17" t="s">
        <v>29</v>
      </c>
      <c r="E83" s="8"/>
      <c r="F83" s="18">
        <f>SUM(F73:F82)</f>
        <v>979.5</v>
      </c>
      <c r="G83" s="18">
        <f t="shared" ref="G83" si="32">SUM(G73:G82)</f>
        <v>29.012500000000003</v>
      </c>
      <c r="H83" s="18">
        <f t="shared" ref="H83" si="33">SUM(H73:H82)</f>
        <v>24.449000000000002</v>
      </c>
      <c r="I83" s="18">
        <f t="shared" ref="I83" si="34">SUM(I73:I82)</f>
        <v>136.00650000000002</v>
      </c>
      <c r="J83" s="18">
        <f t="shared" ref="J83" si="35">SUM(J73:J82)</f>
        <v>892.9</v>
      </c>
      <c r="K83" s="24"/>
      <c r="L83" s="18">
        <v>100</v>
      </c>
    </row>
    <row r="84" spans="1:12" ht="15.75" customHeight="1" thickBot="1" x14ac:dyDescent="0.3">
      <c r="A84" s="28">
        <f>A64</f>
        <v>1</v>
      </c>
      <c r="B84" s="29">
        <f>B64</f>
        <v>4</v>
      </c>
      <c r="C84" s="62" t="s">
        <v>4</v>
      </c>
      <c r="D84" s="63"/>
      <c r="E84" s="30"/>
      <c r="F84" s="31">
        <f>F72+F83</f>
        <v>1728</v>
      </c>
      <c r="G84" s="31">
        <f t="shared" ref="G84" si="36">G72+G83</f>
        <v>51.545000000000002</v>
      </c>
      <c r="H84" s="31">
        <f t="shared" ref="H84" si="37">H72+H83</f>
        <v>44.198</v>
      </c>
      <c r="I84" s="31">
        <f t="shared" ref="I84" si="38">I72+I83</f>
        <v>267.27300000000002</v>
      </c>
      <c r="J84" s="31">
        <f t="shared" ref="J84:L84" si="39">J72+J83</f>
        <v>1695.1999999999998</v>
      </c>
      <c r="K84" s="31"/>
      <c r="L84" s="31">
        <f t="shared" si="39"/>
        <v>200</v>
      </c>
    </row>
    <row r="85" spans="1:12" ht="16" customHeight="1" x14ac:dyDescent="0.35">
      <c r="A85" s="19">
        <v>1</v>
      </c>
      <c r="B85" s="20">
        <v>5</v>
      </c>
      <c r="C85" s="21" t="s">
        <v>20</v>
      </c>
      <c r="D85" s="6" t="s">
        <v>22</v>
      </c>
      <c r="E85" s="55" t="s">
        <v>73</v>
      </c>
      <c r="F85" s="56">
        <v>60</v>
      </c>
      <c r="G85" s="56">
        <v>1.1814000000000002</v>
      </c>
      <c r="H85" s="56">
        <v>3.1452000000000004</v>
      </c>
      <c r="I85" s="56">
        <v>5.8662000000000001</v>
      </c>
      <c r="J85" s="57">
        <v>56.52</v>
      </c>
      <c r="K85" s="58" t="s">
        <v>74</v>
      </c>
      <c r="L85" s="39"/>
    </row>
    <row r="86" spans="1:12" ht="14.5" x14ac:dyDescent="0.35">
      <c r="A86" s="22"/>
      <c r="B86" s="14"/>
      <c r="C86" s="10"/>
      <c r="D86" s="6" t="s">
        <v>24</v>
      </c>
      <c r="E86" s="41" t="s">
        <v>50</v>
      </c>
      <c r="F86" s="42">
        <v>90</v>
      </c>
      <c r="G86" s="42">
        <v>8.34</v>
      </c>
      <c r="H86" s="42">
        <v>3.9</v>
      </c>
      <c r="I86" s="42">
        <v>2.4</v>
      </c>
      <c r="J86" s="42">
        <v>154.24</v>
      </c>
      <c r="K86" s="43">
        <v>451</v>
      </c>
      <c r="L86" s="42"/>
    </row>
    <row r="87" spans="1:12" ht="14.5" x14ac:dyDescent="0.35">
      <c r="A87" s="22"/>
      <c r="B87" s="14"/>
      <c r="C87" s="10"/>
      <c r="D87" s="6" t="s">
        <v>25</v>
      </c>
      <c r="E87" s="41" t="s">
        <v>34</v>
      </c>
      <c r="F87" s="42">
        <v>150</v>
      </c>
      <c r="G87" s="42">
        <v>5.2500000000000009</v>
      </c>
      <c r="H87" s="42">
        <v>6.15</v>
      </c>
      <c r="I87" s="42">
        <v>35.25</v>
      </c>
      <c r="J87" s="42">
        <v>220.5</v>
      </c>
      <c r="K87" s="43">
        <v>516</v>
      </c>
      <c r="L87" s="42"/>
    </row>
    <row r="88" spans="1:12" ht="14.5" x14ac:dyDescent="0.35">
      <c r="A88" s="22"/>
      <c r="B88" s="14"/>
      <c r="C88" s="10"/>
      <c r="D88" s="6" t="s">
        <v>26</v>
      </c>
      <c r="E88" s="41" t="s">
        <v>51</v>
      </c>
      <c r="F88" s="42">
        <v>200</v>
      </c>
      <c r="G88" s="42">
        <v>1</v>
      </c>
      <c r="H88" s="42">
        <v>0</v>
      </c>
      <c r="I88" s="42">
        <v>24.9</v>
      </c>
      <c r="J88" s="42">
        <v>97</v>
      </c>
      <c r="K88" s="43">
        <v>700</v>
      </c>
      <c r="L88" s="42"/>
    </row>
    <row r="89" spans="1:12" ht="14.5" x14ac:dyDescent="0.35">
      <c r="A89" s="22"/>
      <c r="B89" s="14"/>
      <c r="C89" s="10"/>
      <c r="D89" s="6" t="s">
        <v>62</v>
      </c>
      <c r="E89" s="41" t="s">
        <v>61</v>
      </c>
      <c r="F89" s="42">
        <v>20</v>
      </c>
      <c r="G89" s="42">
        <v>1.1199999999999999</v>
      </c>
      <c r="H89" s="42">
        <v>1</v>
      </c>
      <c r="I89" s="42">
        <v>15.26</v>
      </c>
      <c r="J89" s="42">
        <v>72.399999999999991</v>
      </c>
      <c r="K89" s="43"/>
      <c r="L89" s="42"/>
    </row>
    <row r="90" spans="1:12" ht="14.5" x14ac:dyDescent="0.35">
      <c r="A90" s="22"/>
      <c r="B90" s="14"/>
      <c r="C90" s="10"/>
      <c r="D90" s="6" t="s">
        <v>27</v>
      </c>
      <c r="E90" s="41" t="s">
        <v>36</v>
      </c>
      <c r="F90" s="42">
        <v>36</v>
      </c>
      <c r="G90" s="42">
        <v>2.6999999999999997</v>
      </c>
      <c r="H90" s="42">
        <v>1.044</v>
      </c>
      <c r="I90" s="42">
        <v>18.504000000000001</v>
      </c>
      <c r="J90" s="42">
        <v>94.8</v>
      </c>
      <c r="K90" s="43"/>
      <c r="L90" s="42"/>
    </row>
    <row r="91" spans="1:12" ht="14.5" x14ac:dyDescent="0.35">
      <c r="A91" s="22"/>
      <c r="B91" s="14"/>
      <c r="C91" s="10"/>
      <c r="D91" s="6" t="s">
        <v>28</v>
      </c>
      <c r="E91" s="41" t="s">
        <v>37</v>
      </c>
      <c r="F91" s="42">
        <v>32.5</v>
      </c>
      <c r="G91" s="42">
        <v>2.5024999999999999</v>
      </c>
      <c r="H91" s="42">
        <v>0.45500000000000002</v>
      </c>
      <c r="I91" s="42">
        <v>12.2525</v>
      </c>
      <c r="J91" s="42">
        <v>65</v>
      </c>
      <c r="K91" s="43"/>
      <c r="L91" s="42"/>
    </row>
    <row r="92" spans="1:12" ht="15" thickBot="1" x14ac:dyDescent="0.4">
      <c r="A92" s="23"/>
      <c r="B92" s="16"/>
      <c r="C92" s="7"/>
      <c r="D92" s="17" t="s">
        <v>29</v>
      </c>
      <c r="E92" s="8"/>
      <c r="F92" s="18">
        <f>SUM(F85:F91)</f>
        <v>588.5</v>
      </c>
      <c r="G92" s="18">
        <f t="shared" ref="G92" si="40">SUM(G85:G91)</f>
        <v>22.093900000000001</v>
      </c>
      <c r="H92" s="18">
        <f t="shared" ref="H92" si="41">SUM(H85:H91)</f>
        <v>15.6942</v>
      </c>
      <c r="I92" s="18">
        <f t="shared" ref="I92" si="42">SUM(I85:I91)</f>
        <v>114.43270000000001</v>
      </c>
      <c r="J92" s="18">
        <f t="shared" ref="J92" si="43">SUM(J85:J91)</f>
        <v>760.45999999999992</v>
      </c>
      <c r="K92" s="24"/>
      <c r="L92" s="18">
        <v>100</v>
      </c>
    </row>
    <row r="93" spans="1:12" ht="14.5" x14ac:dyDescent="0.35">
      <c r="A93" s="25">
        <f>A85</f>
        <v>1</v>
      </c>
      <c r="B93" s="12">
        <f>B85</f>
        <v>5</v>
      </c>
      <c r="C93" s="9" t="s">
        <v>21</v>
      </c>
      <c r="D93" s="6" t="s">
        <v>22</v>
      </c>
      <c r="E93" s="55" t="s">
        <v>73</v>
      </c>
      <c r="F93" s="56">
        <v>60</v>
      </c>
      <c r="G93" s="56">
        <v>1.1814000000000002</v>
      </c>
      <c r="H93" s="56">
        <v>3.1452000000000004</v>
      </c>
      <c r="I93" s="56">
        <v>5.8662000000000001</v>
      </c>
      <c r="J93" s="57">
        <v>56.52</v>
      </c>
      <c r="K93" s="58" t="s">
        <v>74</v>
      </c>
      <c r="L93" s="42"/>
    </row>
    <row r="94" spans="1:12" ht="14.5" x14ac:dyDescent="0.35">
      <c r="A94" s="22"/>
      <c r="B94" s="14"/>
      <c r="C94" s="10"/>
      <c r="D94" s="6" t="s">
        <v>23</v>
      </c>
      <c r="E94" s="41" t="s">
        <v>49</v>
      </c>
      <c r="F94" s="42">
        <v>261</v>
      </c>
      <c r="G94" s="42">
        <v>2.2599999999999998</v>
      </c>
      <c r="H94" s="42">
        <v>6.7</v>
      </c>
      <c r="I94" s="42">
        <v>13.46</v>
      </c>
      <c r="J94" s="42">
        <v>122</v>
      </c>
      <c r="K94" s="43">
        <v>110</v>
      </c>
      <c r="L94" s="42"/>
    </row>
    <row r="95" spans="1:12" ht="14.5" x14ac:dyDescent="0.35">
      <c r="A95" s="22"/>
      <c r="B95" s="14"/>
      <c r="C95" s="10"/>
      <c r="D95" s="6" t="s">
        <v>24</v>
      </c>
      <c r="E95" s="41" t="s">
        <v>50</v>
      </c>
      <c r="F95" s="42">
        <v>90</v>
      </c>
      <c r="G95" s="42">
        <v>8.34</v>
      </c>
      <c r="H95" s="42">
        <v>3.9</v>
      </c>
      <c r="I95" s="42">
        <v>2.4</v>
      </c>
      <c r="J95" s="42">
        <v>154.24</v>
      </c>
      <c r="K95" s="43">
        <v>451</v>
      </c>
      <c r="L95" s="42"/>
    </row>
    <row r="96" spans="1:12" ht="14.5" x14ac:dyDescent="0.35">
      <c r="A96" s="22"/>
      <c r="B96" s="14"/>
      <c r="C96" s="10"/>
      <c r="D96" s="6" t="s">
        <v>25</v>
      </c>
      <c r="E96" s="41" t="s">
        <v>34</v>
      </c>
      <c r="F96" s="42">
        <v>150</v>
      </c>
      <c r="G96" s="42">
        <v>5.2500000000000009</v>
      </c>
      <c r="H96" s="42">
        <v>6.15</v>
      </c>
      <c r="I96" s="42">
        <v>35.25</v>
      </c>
      <c r="J96" s="42">
        <v>220.5</v>
      </c>
      <c r="K96" s="43">
        <v>516</v>
      </c>
      <c r="L96" s="42"/>
    </row>
    <row r="97" spans="1:12" ht="14.5" x14ac:dyDescent="0.35">
      <c r="A97" s="22"/>
      <c r="B97" s="14"/>
      <c r="C97" s="10"/>
      <c r="D97" s="6" t="s">
        <v>26</v>
      </c>
      <c r="E97" s="41" t="s">
        <v>51</v>
      </c>
      <c r="F97" s="42">
        <v>200</v>
      </c>
      <c r="G97" s="42">
        <v>1</v>
      </c>
      <c r="H97" s="42">
        <v>0</v>
      </c>
      <c r="I97" s="42">
        <v>24.9</v>
      </c>
      <c r="J97" s="42">
        <v>97</v>
      </c>
      <c r="K97" s="43">
        <v>700</v>
      </c>
      <c r="L97" s="42"/>
    </row>
    <row r="98" spans="1:12" ht="14.5" x14ac:dyDescent="0.35">
      <c r="A98" s="22"/>
      <c r="B98" s="14"/>
      <c r="C98" s="10"/>
      <c r="D98" s="6" t="s">
        <v>27</v>
      </c>
      <c r="E98" s="41" t="s">
        <v>36</v>
      </c>
      <c r="F98" s="42">
        <v>36</v>
      </c>
      <c r="G98" s="42">
        <v>2.6999999999999997</v>
      </c>
      <c r="H98" s="42">
        <v>1.044</v>
      </c>
      <c r="I98" s="42">
        <v>18.504000000000001</v>
      </c>
      <c r="J98" s="42">
        <v>94.8</v>
      </c>
      <c r="K98" s="43"/>
      <c r="L98" s="42"/>
    </row>
    <row r="99" spans="1:12" ht="14.5" x14ac:dyDescent="0.35">
      <c r="A99" s="22"/>
      <c r="B99" s="14"/>
      <c r="C99" s="10"/>
      <c r="D99" s="6" t="s">
        <v>28</v>
      </c>
      <c r="E99" s="41" t="s">
        <v>37</v>
      </c>
      <c r="F99" s="42">
        <v>32.5</v>
      </c>
      <c r="G99" s="42">
        <v>2.5024999999999999</v>
      </c>
      <c r="H99" s="42">
        <v>0.45500000000000002</v>
      </c>
      <c r="I99" s="42">
        <v>12.2525</v>
      </c>
      <c r="J99" s="42">
        <v>65</v>
      </c>
      <c r="K99" s="43"/>
      <c r="L99" s="42"/>
    </row>
    <row r="100" spans="1:12" ht="14.5" x14ac:dyDescent="0.35">
      <c r="A100" s="22"/>
      <c r="B100" s="14"/>
      <c r="C100" s="10"/>
      <c r="D100" s="5"/>
      <c r="E100" s="41"/>
      <c r="F100" s="42"/>
      <c r="G100" s="42"/>
      <c r="H100" s="42"/>
      <c r="I100" s="42"/>
      <c r="J100" s="42"/>
      <c r="K100" s="43"/>
      <c r="L100" s="42"/>
    </row>
    <row r="101" spans="1:12" ht="14.5" x14ac:dyDescent="0.35">
      <c r="A101" s="22"/>
      <c r="B101" s="14"/>
      <c r="C101" s="10"/>
      <c r="D101" s="5"/>
      <c r="E101" s="41"/>
      <c r="F101" s="42"/>
      <c r="G101" s="42"/>
      <c r="H101" s="42"/>
      <c r="I101" s="42"/>
      <c r="J101" s="42"/>
      <c r="K101" s="43"/>
      <c r="L101" s="42"/>
    </row>
    <row r="102" spans="1:12" ht="14.5" x14ac:dyDescent="0.35">
      <c r="A102" s="23"/>
      <c r="B102" s="16"/>
      <c r="C102" s="7"/>
      <c r="D102" s="17" t="s">
        <v>29</v>
      </c>
      <c r="E102" s="8"/>
      <c r="F102" s="18">
        <f>SUM(F93:F101)</f>
        <v>829.5</v>
      </c>
      <c r="G102" s="18">
        <f t="shared" ref="G102" si="44">SUM(G93:G101)</f>
        <v>23.233900000000002</v>
      </c>
      <c r="H102" s="18">
        <f t="shared" ref="H102" si="45">SUM(H93:H101)</f>
        <v>21.394200000000001</v>
      </c>
      <c r="I102" s="18">
        <f t="shared" ref="I102" si="46">SUM(I93:I101)</f>
        <v>112.6327</v>
      </c>
      <c r="J102" s="18">
        <f t="shared" ref="J102" si="47">SUM(J93:J101)</f>
        <v>810.06</v>
      </c>
      <c r="K102" s="24"/>
      <c r="L102" s="18">
        <v>100</v>
      </c>
    </row>
    <row r="103" spans="1:12" ht="15.75" customHeight="1" thickBot="1" x14ac:dyDescent="0.3">
      <c r="A103" s="28">
        <f>A85</f>
        <v>1</v>
      </c>
      <c r="B103" s="29">
        <f>B85</f>
        <v>5</v>
      </c>
      <c r="C103" s="62" t="s">
        <v>4</v>
      </c>
      <c r="D103" s="63"/>
      <c r="E103" s="30"/>
      <c r="F103" s="31">
        <f>F92+F102</f>
        <v>1418</v>
      </c>
      <c r="G103" s="31">
        <f t="shared" ref="G103" si="48">G92+G102</f>
        <v>45.327800000000003</v>
      </c>
      <c r="H103" s="31">
        <f t="shared" ref="H103" si="49">H92+H102</f>
        <v>37.0884</v>
      </c>
      <c r="I103" s="31">
        <f t="shared" ref="I103" si="50">I92+I102</f>
        <v>227.06540000000001</v>
      </c>
      <c r="J103" s="31">
        <f t="shared" ref="J103:L103" si="51">J92+J102</f>
        <v>1570.52</v>
      </c>
      <c r="K103" s="31"/>
      <c r="L103" s="31">
        <f t="shared" si="51"/>
        <v>200</v>
      </c>
    </row>
    <row r="104" spans="1:12" ht="17" customHeight="1" x14ac:dyDescent="0.35">
      <c r="A104" s="19">
        <v>2</v>
      </c>
      <c r="B104" s="20">
        <v>1</v>
      </c>
      <c r="C104" s="21" t="s">
        <v>20</v>
      </c>
      <c r="D104" s="6" t="s">
        <v>22</v>
      </c>
      <c r="E104" s="41" t="s">
        <v>72</v>
      </c>
      <c r="F104" s="42">
        <v>60</v>
      </c>
      <c r="G104" s="42">
        <v>0.83999999999999986</v>
      </c>
      <c r="H104" s="42">
        <v>2.4599999999999995</v>
      </c>
      <c r="I104" s="42">
        <v>1.98</v>
      </c>
      <c r="J104" s="42">
        <v>52.8</v>
      </c>
      <c r="K104" s="43">
        <v>81</v>
      </c>
      <c r="L104" s="39"/>
    </row>
    <row r="105" spans="1:12" ht="14.5" x14ac:dyDescent="0.35">
      <c r="A105" s="22"/>
      <c r="B105" s="14"/>
      <c r="C105" s="10"/>
      <c r="D105" s="6" t="s">
        <v>24</v>
      </c>
      <c r="E105" s="41" t="s">
        <v>53</v>
      </c>
      <c r="F105" s="42">
        <v>90</v>
      </c>
      <c r="G105" s="42">
        <v>10.34</v>
      </c>
      <c r="H105" s="42">
        <v>8.6699999999999982</v>
      </c>
      <c r="I105" s="42">
        <v>12.46</v>
      </c>
      <c r="J105" s="42">
        <v>170.7</v>
      </c>
      <c r="K105" s="43">
        <v>499</v>
      </c>
      <c r="L105" s="42"/>
    </row>
    <row r="106" spans="1:12" ht="14.5" x14ac:dyDescent="0.35">
      <c r="A106" s="22"/>
      <c r="B106" s="14"/>
      <c r="C106" s="10"/>
      <c r="D106" s="6" t="s">
        <v>25</v>
      </c>
      <c r="E106" s="41" t="s">
        <v>34</v>
      </c>
      <c r="F106" s="42">
        <v>150</v>
      </c>
      <c r="G106" s="42">
        <v>5.2500000000000009</v>
      </c>
      <c r="H106" s="42">
        <v>6.15</v>
      </c>
      <c r="I106" s="42">
        <v>35.25</v>
      </c>
      <c r="J106" s="42">
        <v>220.5</v>
      </c>
      <c r="K106" s="43">
        <v>516</v>
      </c>
      <c r="L106" s="42"/>
    </row>
    <row r="107" spans="1:12" ht="14.5" x14ac:dyDescent="0.35">
      <c r="A107" s="22"/>
      <c r="B107" s="14"/>
      <c r="C107" s="10"/>
      <c r="D107" s="6" t="s">
        <v>26</v>
      </c>
      <c r="E107" s="41" t="s">
        <v>68</v>
      </c>
      <c r="F107" s="42">
        <v>200</v>
      </c>
      <c r="G107" s="42">
        <v>1.4</v>
      </c>
      <c r="H107" s="42">
        <v>0</v>
      </c>
      <c r="I107" s="42">
        <v>25.6</v>
      </c>
      <c r="J107" s="42">
        <v>108</v>
      </c>
      <c r="K107" s="43">
        <v>707</v>
      </c>
      <c r="L107" s="42"/>
    </row>
    <row r="108" spans="1:12" ht="14.5" x14ac:dyDescent="0.35">
      <c r="A108" s="22"/>
      <c r="B108" s="14"/>
      <c r="C108" s="10"/>
      <c r="D108" s="6" t="s">
        <v>62</v>
      </c>
      <c r="E108" s="41" t="s">
        <v>61</v>
      </c>
      <c r="F108" s="42">
        <v>20</v>
      </c>
      <c r="G108" s="42">
        <v>1.1199999999999999</v>
      </c>
      <c r="H108" s="42">
        <v>1</v>
      </c>
      <c r="I108" s="42">
        <v>15.26</v>
      </c>
      <c r="J108" s="42">
        <v>72.399999999999991</v>
      </c>
      <c r="K108" s="43"/>
      <c r="L108" s="42"/>
    </row>
    <row r="109" spans="1:12" ht="14.5" x14ac:dyDescent="0.35">
      <c r="A109" s="22"/>
      <c r="B109" s="14"/>
      <c r="C109" s="10"/>
      <c r="D109" s="6" t="s">
        <v>27</v>
      </c>
      <c r="E109" s="41" t="s">
        <v>36</v>
      </c>
      <c r="F109" s="42">
        <v>36</v>
      </c>
      <c r="G109" s="42">
        <v>2.6999999999999997</v>
      </c>
      <c r="H109" s="42">
        <v>1.044</v>
      </c>
      <c r="I109" s="42">
        <v>18.504000000000001</v>
      </c>
      <c r="J109" s="42">
        <v>94.8</v>
      </c>
      <c r="K109" s="43"/>
      <c r="L109" s="42"/>
    </row>
    <row r="110" spans="1:12" ht="14.5" x14ac:dyDescent="0.35">
      <c r="A110" s="22"/>
      <c r="B110" s="14"/>
      <c r="C110" s="10"/>
      <c r="D110" s="6" t="s">
        <v>28</v>
      </c>
      <c r="E110" s="41" t="s">
        <v>37</v>
      </c>
      <c r="F110" s="42">
        <v>32.5</v>
      </c>
      <c r="G110" s="42">
        <v>2.5024999999999999</v>
      </c>
      <c r="H110" s="42">
        <v>0.45500000000000002</v>
      </c>
      <c r="I110" s="42">
        <v>12.2525</v>
      </c>
      <c r="J110" s="42">
        <v>65</v>
      </c>
      <c r="K110" s="43"/>
      <c r="L110" s="42"/>
    </row>
    <row r="111" spans="1:12" ht="14.5" x14ac:dyDescent="0.35">
      <c r="A111" s="23"/>
      <c r="B111" s="16"/>
      <c r="C111" s="7"/>
      <c r="D111" s="17" t="s">
        <v>29</v>
      </c>
      <c r="E111" s="8"/>
      <c r="F111" s="18">
        <f>SUM(F104:F110)</f>
        <v>588.5</v>
      </c>
      <c r="G111" s="18">
        <f t="shared" ref="G111:J111" si="52">SUM(G104:G110)</f>
        <v>24.1525</v>
      </c>
      <c r="H111" s="18">
        <f t="shared" si="52"/>
        <v>19.778999999999996</v>
      </c>
      <c r="I111" s="18">
        <f t="shared" si="52"/>
        <v>121.3065</v>
      </c>
      <c r="J111" s="18">
        <f t="shared" si="52"/>
        <v>784.19999999999993</v>
      </c>
      <c r="K111" s="24"/>
      <c r="L111" s="18">
        <v>100</v>
      </c>
    </row>
    <row r="112" spans="1:12" ht="14.5" x14ac:dyDescent="0.35">
      <c r="A112" s="25">
        <f>A104</f>
        <v>2</v>
      </c>
      <c r="B112" s="12">
        <f>B104</f>
        <v>1</v>
      </c>
      <c r="C112" s="9" t="s">
        <v>21</v>
      </c>
      <c r="D112" s="6" t="s">
        <v>22</v>
      </c>
      <c r="E112" s="41" t="s">
        <v>72</v>
      </c>
      <c r="F112" s="42">
        <v>60</v>
      </c>
      <c r="G112" s="42">
        <v>0.83999999999999986</v>
      </c>
      <c r="H112" s="42">
        <v>2.4599999999999995</v>
      </c>
      <c r="I112" s="42">
        <v>1.98</v>
      </c>
      <c r="J112" s="42">
        <v>52.8</v>
      </c>
      <c r="K112" s="43">
        <v>81</v>
      </c>
      <c r="L112" s="42"/>
    </row>
    <row r="113" spans="1:12" ht="14.5" x14ac:dyDescent="0.35">
      <c r="A113" s="22"/>
      <c r="B113" s="14"/>
      <c r="C113" s="10"/>
      <c r="D113" s="6" t="s">
        <v>23</v>
      </c>
      <c r="E113" s="41" t="s">
        <v>52</v>
      </c>
      <c r="F113" s="42">
        <v>251</v>
      </c>
      <c r="G113" s="42">
        <v>2.5</v>
      </c>
      <c r="H113" s="42">
        <v>3</v>
      </c>
      <c r="I113" s="42">
        <v>18.3</v>
      </c>
      <c r="J113" s="42">
        <v>113</v>
      </c>
      <c r="K113" s="43">
        <v>138</v>
      </c>
      <c r="L113" s="42"/>
    </row>
    <row r="114" spans="1:12" ht="14.5" x14ac:dyDescent="0.35">
      <c r="A114" s="22"/>
      <c r="B114" s="14"/>
      <c r="C114" s="10"/>
      <c r="D114" s="6" t="s">
        <v>24</v>
      </c>
      <c r="E114" s="41" t="s">
        <v>53</v>
      </c>
      <c r="F114" s="42">
        <v>90</v>
      </c>
      <c r="G114" s="42">
        <v>10.34</v>
      </c>
      <c r="H114" s="42">
        <v>8.6699999999999982</v>
      </c>
      <c r="I114" s="42">
        <v>12.46</v>
      </c>
      <c r="J114" s="42">
        <v>170.7</v>
      </c>
      <c r="K114" s="43">
        <v>499</v>
      </c>
      <c r="L114" s="42"/>
    </row>
    <row r="115" spans="1:12" ht="14.5" x14ac:dyDescent="0.35">
      <c r="A115" s="22"/>
      <c r="B115" s="14"/>
      <c r="C115" s="10"/>
      <c r="D115" s="6" t="s">
        <v>25</v>
      </c>
      <c r="E115" s="41" t="s">
        <v>34</v>
      </c>
      <c r="F115" s="42">
        <v>150</v>
      </c>
      <c r="G115" s="42">
        <v>5.2500000000000009</v>
      </c>
      <c r="H115" s="42">
        <v>6.15</v>
      </c>
      <c r="I115" s="42">
        <v>35.25</v>
      </c>
      <c r="J115" s="42">
        <v>220.5</v>
      </c>
      <c r="K115" s="43">
        <v>516</v>
      </c>
      <c r="L115" s="42"/>
    </row>
    <row r="116" spans="1:12" ht="14.5" x14ac:dyDescent="0.35">
      <c r="A116" s="22"/>
      <c r="B116" s="14"/>
      <c r="C116" s="10"/>
      <c r="D116" s="6" t="s">
        <v>26</v>
      </c>
      <c r="E116" s="41" t="s">
        <v>68</v>
      </c>
      <c r="F116" s="42">
        <v>200</v>
      </c>
      <c r="G116" s="42">
        <v>1.4</v>
      </c>
      <c r="H116" s="42">
        <v>0</v>
      </c>
      <c r="I116" s="42">
        <v>25.6</v>
      </c>
      <c r="J116" s="42">
        <v>108</v>
      </c>
      <c r="K116" s="43">
        <v>707</v>
      </c>
      <c r="L116" s="42"/>
    </row>
    <row r="117" spans="1:12" ht="14.5" x14ac:dyDescent="0.35">
      <c r="A117" s="22"/>
      <c r="B117" s="14"/>
      <c r="C117" s="10"/>
      <c r="D117" s="6" t="s">
        <v>27</v>
      </c>
      <c r="E117" s="41" t="s">
        <v>36</v>
      </c>
      <c r="F117" s="42">
        <v>36</v>
      </c>
      <c r="G117" s="42">
        <v>2.6999999999999997</v>
      </c>
      <c r="H117" s="42">
        <v>1.044</v>
      </c>
      <c r="I117" s="42">
        <v>18.504000000000001</v>
      </c>
      <c r="J117" s="42">
        <v>94.8</v>
      </c>
      <c r="K117" s="43"/>
      <c r="L117" s="42"/>
    </row>
    <row r="118" spans="1:12" ht="14.5" x14ac:dyDescent="0.35">
      <c r="A118" s="22"/>
      <c r="B118" s="14"/>
      <c r="C118" s="10"/>
      <c r="D118" s="6" t="s">
        <v>28</v>
      </c>
      <c r="E118" s="41" t="s">
        <v>37</v>
      </c>
      <c r="F118" s="42">
        <v>32.5</v>
      </c>
      <c r="G118" s="42">
        <v>2.5024999999999999</v>
      </c>
      <c r="H118" s="42">
        <v>0.45500000000000002</v>
      </c>
      <c r="I118" s="42">
        <v>12.2525</v>
      </c>
      <c r="J118" s="42">
        <v>65</v>
      </c>
      <c r="K118" s="43"/>
      <c r="L118" s="42"/>
    </row>
    <row r="119" spans="1:12" ht="14.5" x14ac:dyDescent="0.35">
      <c r="A119" s="22"/>
      <c r="B119" s="14"/>
      <c r="C119" s="10"/>
      <c r="D119" s="5"/>
      <c r="E119" s="41"/>
      <c r="F119" s="42"/>
      <c r="G119" s="42"/>
      <c r="H119" s="42"/>
      <c r="I119" s="42"/>
      <c r="J119" s="42"/>
      <c r="K119" s="43"/>
      <c r="L119" s="42"/>
    </row>
    <row r="120" spans="1:12" ht="14.5" x14ac:dyDescent="0.35">
      <c r="A120" s="22"/>
      <c r="B120" s="14"/>
      <c r="C120" s="10"/>
      <c r="D120" s="5"/>
      <c r="E120" s="41"/>
      <c r="F120" s="42"/>
      <c r="G120" s="42"/>
      <c r="H120" s="42"/>
      <c r="I120" s="42"/>
      <c r="J120" s="42"/>
      <c r="K120" s="43"/>
      <c r="L120" s="42"/>
    </row>
    <row r="121" spans="1:12" ht="17.5" customHeight="1" x14ac:dyDescent="0.35">
      <c r="A121" s="23"/>
      <c r="B121" s="16"/>
      <c r="C121" s="7"/>
      <c r="D121" s="17" t="s">
        <v>29</v>
      </c>
      <c r="E121" s="8"/>
      <c r="F121" s="18">
        <f>SUM(F112:F120)</f>
        <v>819.5</v>
      </c>
      <c r="G121" s="18">
        <f t="shared" ref="G121:J121" si="53">SUM(G112:G120)</f>
        <v>25.532499999999999</v>
      </c>
      <c r="H121" s="18">
        <f t="shared" si="53"/>
        <v>21.778999999999996</v>
      </c>
      <c r="I121" s="18">
        <f t="shared" si="53"/>
        <v>124.34650000000001</v>
      </c>
      <c r="J121" s="18">
        <f t="shared" si="53"/>
        <v>824.8</v>
      </c>
      <c r="K121" s="24"/>
      <c r="L121" s="18">
        <v>100</v>
      </c>
    </row>
    <row r="122" spans="1:12" ht="15" thickBot="1" x14ac:dyDescent="0.3">
      <c r="A122" s="28">
        <f>A104</f>
        <v>2</v>
      </c>
      <c r="B122" s="29">
        <f>B104</f>
        <v>1</v>
      </c>
      <c r="C122" s="62" t="s">
        <v>4</v>
      </c>
      <c r="D122" s="63"/>
      <c r="E122" s="30"/>
      <c r="F122" s="31">
        <f>F111+F121</f>
        <v>1408</v>
      </c>
      <c r="G122" s="31">
        <f t="shared" ref="G122" si="54">G111+G121</f>
        <v>49.685000000000002</v>
      </c>
      <c r="H122" s="31">
        <f t="shared" ref="H122" si="55">H111+H121</f>
        <v>41.557999999999993</v>
      </c>
      <c r="I122" s="31">
        <f t="shared" ref="I122" si="56">I111+I121</f>
        <v>245.65300000000002</v>
      </c>
      <c r="J122" s="31">
        <f t="shared" ref="J122:L122" si="57">J111+J121</f>
        <v>1609</v>
      </c>
      <c r="K122" s="31"/>
      <c r="L122" s="31">
        <f t="shared" si="57"/>
        <v>200</v>
      </c>
    </row>
    <row r="123" spans="1:12" ht="14.5" x14ac:dyDescent="0.35">
      <c r="A123" s="13">
        <v>2</v>
      </c>
      <c r="B123" s="14">
        <v>2</v>
      </c>
      <c r="C123" s="21" t="s">
        <v>20</v>
      </c>
      <c r="D123" s="6" t="s">
        <v>22</v>
      </c>
      <c r="E123" s="55" t="s">
        <v>75</v>
      </c>
      <c r="F123" s="56" t="s">
        <v>76</v>
      </c>
      <c r="G123" s="56">
        <v>0.48</v>
      </c>
      <c r="H123" s="56">
        <v>0.06</v>
      </c>
      <c r="I123" s="56">
        <v>1.02</v>
      </c>
      <c r="J123" s="57">
        <v>6</v>
      </c>
      <c r="K123" s="43" t="s">
        <v>77</v>
      </c>
      <c r="L123" s="39"/>
    </row>
    <row r="124" spans="1:12" ht="14.5" x14ac:dyDescent="0.35">
      <c r="A124" s="13"/>
      <c r="B124" s="14"/>
      <c r="C124" s="10"/>
      <c r="D124" s="6" t="s">
        <v>24</v>
      </c>
      <c r="E124" s="41" t="s">
        <v>78</v>
      </c>
      <c r="F124" s="42">
        <v>240</v>
      </c>
      <c r="G124" s="42">
        <v>21.36</v>
      </c>
      <c r="H124" s="42">
        <v>11.76</v>
      </c>
      <c r="I124" s="42">
        <v>25.92</v>
      </c>
      <c r="J124" s="42">
        <v>300</v>
      </c>
      <c r="K124" s="43">
        <v>436</v>
      </c>
      <c r="L124" s="42"/>
    </row>
    <row r="125" spans="1:12" ht="14.5" x14ac:dyDescent="0.35">
      <c r="A125" s="13"/>
      <c r="B125" s="14"/>
      <c r="C125" s="10"/>
      <c r="D125" s="6" t="s">
        <v>26</v>
      </c>
      <c r="E125" s="41" t="s">
        <v>35</v>
      </c>
      <c r="F125" s="42">
        <v>200</v>
      </c>
      <c r="G125" s="42">
        <v>0.1</v>
      </c>
      <c r="H125" s="42">
        <v>0</v>
      </c>
      <c r="I125" s="42">
        <v>26.4</v>
      </c>
      <c r="J125" s="42">
        <v>102</v>
      </c>
      <c r="K125" s="43">
        <v>701</v>
      </c>
      <c r="L125" s="42"/>
    </row>
    <row r="126" spans="1:12" ht="14.5" x14ac:dyDescent="0.35">
      <c r="A126" s="13"/>
      <c r="B126" s="14"/>
      <c r="C126" s="10"/>
      <c r="D126" s="6" t="s">
        <v>70</v>
      </c>
      <c r="E126" s="41" t="s">
        <v>67</v>
      </c>
      <c r="F126" s="42">
        <v>150</v>
      </c>
      <c r="G126" s="42">
        <v>0.6</v>
      </c>
      <c r="H126" s="42">
        <v>0.6</v>
      </c>
      <c r="I126" s="42">
        <v>14.7</v>
      </c>
      <c r="J126" s="42">
        <v>70.5</v>
      </c>
      <c r="K126" s="43">
        <v>338</v>
      </c>
      <c r="L126" s="42"/>
    </row>
    <row r="127" spans="1:12" ht="14.5" x14ac:dyDescent="0.35">
      <c r="A127" s="13"/>
      <c r="B127" s="14"/>
      <c r="C127" s="10"/>
      <c r="D127" s="6" t="s">
        <v>27</v>
      </c>
      <c r="E127" s="41" t="s">
        <v>61</v>
      </c>
      <c r="F127" s="42">
        <v>20</v>
      </c>
      <c r="G127" s="42">
        <v>1.1199999999999999</v>
      </c>
      <c r="H127" s="42">
        <v>1</v>
      </c>
      <c r="I127" s="42">
        <v>15.26</v>
      </c>
      <c r="J127" s="42">
        <v>72.399999999999991</v>
      </c>
      <c r="K127" s="43"/>
      <c r="L127" s="42"/>
    </row>
    <row r="128" spans="1:12" ht="14.5" x14ac:dyDescent="0.35">
      <c r="A128" s="13"/>
      <c r="B128" s="14"/>
      <c r="C128" s="10"/>
      <c r="D128" s="6" t="s">
        <v>28</v>
      </c>
      <c r="E128" s="41" t="s">
        <v>36</v>
      </c>
      <c r="F128" s="42">
        <v>36</v>
      </c>
      <c r="G128" s="42">
        <v>2.6999999999999997</v>
      </c>
      <c r="H128" s="42">
        <v>1.044</v>
      </c>
      <c r="I128" s="42">
        <v>18.504000000000001</v>
      </c>
      <c r="J128" s="42">
        <v>94.8</v>
      </c>
      <c r="K128" s="43"/>
      <c r="L128" s="42"/>
    </row>
    <row r="129" spans="1:12" ht="14.5" x14ac:dyDescent="0.35">
      <c r="A129" s="13"/>
      <c r="B129" s="14"/>
      <c r="C129" s="10"/>
      <c r="D129" s="6"/>
      <c r="E129" s="41" t="s">
        <v>37</v>
      </c>
      <c r="F129" s="42">
        <v>32.5</v>
      </c>
      <c r="G129" s="42">
        <v>2.5024999999999999</v>
      </c>
      <c r="H129" s="42">
        <v>0.45500000000000002</v>
      </c>
      <c r="I129" s="42">
        <v>12.2525</v>
      </c>
      <c r="J129" s="42">
        <v>65</v>
      </c>
      <c r="K129" s="43"/>
      <c r="L129" s="42"/>
    </row>
    <row r="130" spans="1:12" ht="15" thickBot="1" x14ac:dyDescent="0.4">
      <c r="A130" s="15"/>
      <c r="B130" s="16"/>
      <c r="C130" s="7"/>
      <c r="D130" s="17" t="s">
        <v>29</v>
      </c>
      <c r="E130" s="8"/>
      <c r="F130" s="18">
        <f>SUM(F123:F129)</f>
        <v>678.5</v>
      </c>
      <c r="G130" s="18">
        <f>SUM(G123:G129)</f>
        <v>28.862500000000004</v>
      </c>
      <c r="H130" s="18">
        <f>SUM(H123:H129)</f>
        <v>14.919</v>
      </c>
      <c r="I130" s="18">
        <f>SUM(I123:I129)</f>
        <v>114.05650000000001</v>
      </c>
      <c r="J130" s="18">
        <f>SUM(J123:J129)</f>
        <v>710.69999999999993</v>
      </c>
      <c r="K130" s="24"/>
      <c r="L130" s="18">
        <v>100</v>
      </c>
    </row>
    <row r="131" spans="1:12" ht="14.5" x14ac:dyDescent="0.35">
      <c r="A131" s="12">
        <f>A123</f>
        <v>2</v>
      </c>
      <c r="B131" s="12">
        <f>B123</f>
        <v>2</v>
      </c>
      <c r="C131" s="9" t="s">
        <v>21</v>
      </c>
      <c r="D131" s="6" t="s">
        <v>22</v>
      </c>
      <c r="E131" s="55" t="s">
        <v>75</v>
      </c>
      <c r="F131" s="56" t="s">
        <v>76</v>
      </c>
      <c r="G131" s="56">
        <v>0.48</v>
      </c>
      <c r="H131" s="56">
        <v>0.06</v>
      </c>
      <c r="I131" s="56">
        <v>1.02</v>
      </c>
      <c r="J131" s="57">
        <v>6</v>
      </c>
      <c r="K131" s="43" t="s">
        <v>77</v>
      </c>
      <c r="L131" s="42"/>
    </row>
    <row r="132" spans="1:12" ht="14.5" x14ac:dyDescent="0.35">
      <c r="A132" s="13"/>
      <c r="B132" s="14"/>
      <c r="C132" s="10"/>
      <c r="D132" s="6" t="s">
        <v>23</v>
      </c>
      <c r="E132" s="41" t="s">
        <v>54</v>
      </c>
      <c r="F132" s="42">
        <v>251</v>
      </c>
      <c r="G132" s="42">
        <v>2.9</v>
      </c>
      <c r="H132" s="42">
        <v>2.5</v>
      </c>
      <c r="I132" s="42">
        <v>21</v>
      </c>
      <c r="J132" s="42">
        <v>120</v>
      </c>
      <c r="K132" s="43">
        <v>140</v>
      </c>
      <c r="L132" s="42"/>
    </row>
    <row r="133" spans="1:12" ht="14.5" x14ac:dyDescent="0.35">
      <c r="A133" s="13"/>
      <c r="B133" s="14"/>
      <c r="C133" s="10"/>
      <c r="D133" s="6" t="s">
        <v>24</v>
      </c>
      <c r="E133" s="41" t="s">
        <v>78</v>
      </c>
      <c r="F133" s="42">
        <v>240</v>
      </c>
      <c r="G133" s="42">
        <v>21.36</v>
      </c>
      <c r="H133" s="42">
        <v>11.76</v>
      </c>
      <c r="I133" s="42">
        <v>25.92</v>
      </c>
      <c r="J133" s="42">
        <v>300</v>
      </c>
      <c r="K133" s="43">
        <v>436</v>
      </c>
      <c r="L133" s="42"/>
    </row>
    <row r="134" spans="1:12" ht="14.5" x14ac:dyDescent="0.35">
      <c r="A134" s="13"/>
      <c r="B134" s="14"/>
      <c r="C134" s="10"/>
      <c r="D134" s="6" t="s">
        <v>26</v>
      </c>
      <c r="E134" s="41" t="s">
        <v>35</v>
      </c>
      <c r="F134" s="42">
        <v>200</v>
      </c>
      <c r="G134" s="42">
        <v>0.1</v>
      </c>
      <c r="H134" s="42">
        <v>0</v>
      </c>
      <c r="I134" s="42">
        <v>26.4</v>
      </c>
      <c r="J134" s="42">
        <v>102</v>
      </c>
      <c r="K134" s="43">
        <v>701</v>
      </c>
      <c r="L134" s="42"/>
    </row>
    <row r="135" spans="1:12" ht="14.5" x14ac:dyDescent="0.35">
      <c r="A135" s="13"/>
      <c r="B135" s="14"/>
      <c r="C135" s="10"/>
      <c r="D135" s="6" t="s">
        <v>70</v>
      </c>
      <c r="E135" s="41" t="s">
        <v>67</v>
      </c>
      <c r="F135" s="42">
        <v>150</v>
      </c>
      <c r="G135" s="42">
        <v>0.6</v>
      </c>
      <c r="H135" s="42">
        <v>0.6</v>
      </c>
      <c r="I135" s="42">
        <v>14.7</v>
      </c>
      <c r="J135" s="42">
        <v>70.5</v>
      </c>
      <c r="K135" s="43">
        <v>338</v>
      </c>
      <c r="L135" s="42"/>
    </row>
    <row r="136" spans="1:12" ht="14.5" x14ac:dyDescent="0.35">
      <c r="A136" s="13"/>
      <c r="B136" s="14"/>
      <c r="C136" s="10"/>
      <c r="D136" s="6" t="s">
        <v>27</v>
      </c>
      <c r="E136" s="41" t="s">
        <v>36</v>
      </c>
      <c r="F136" s="42">
        <v>36</v>
      </c>
      <c r="G136" s="42">
        <v>2.6999999999999997</v>
      </c>
      <c r="H136" s="42">
        <v>1.044</v>
      </c>
      <c r="I136" s="42">
        <v>18.504000000000001</v>
      </c>
      <c r="J136" s="42">
        <v>94.8</v>
      </c>
      <c r="K136" s="43"/>
      <c r="L136" s="42"/>
    </row>
    <row r="137" spans="1:12" ht="14.5" x14ac:dyDescent="0.35">
      <c r="A137" s="13"/>
      <c r="B137" s="14"/>
      <c r="C137" s="10"/>
      <c r="D137" s="6" t="s">
        <v>28</v>
      </c>
      <c r="E137" s="41" t="s">
        <v>37</v>
      </c>
      <c r="F137" s="42">
        <v>32.5</v>
      </c>
      <c r="G137" s="42">
        <v>2.5024999999999999</v>
      </c>
      <c r="H137" s="42">
        <v>0.45500000000000002</v>
      </c>
      <c r="I137" s="42">
        <v>12.2525</v>
      </c>
      <c r="J137" s="42">
        <v>65</v>
      </c>
      <c r="K137" s="43"/>
      <c r="L137" s="42"/>
    </row>
    <row r="138" spans="1:12" ht="14" customHeight="1" x14ac:dyDescent="0.35">
      <c r="A138" s="13"/>
      <c r="B138" s="14"/>
      <c r="C138" s="10"/>
      <c r="D138" s="5"/>
      <c r="E138" s="41"/>
      <c r="F138" s="42"/>
      <c r="G138" s="42"/>
      <c r="H138" s="42"/>
      <c r="I138" s="42"/>
      <c r="J138" s="42"/>
      <c r="K138" s="43"/>
      <c r="L138" s="42"/>
    </row>
    <row r="139" spans="1:12" ht="14.5" x14ac:dyDescent="0.35">
      <c r="A139" s="13"/>
      <c r="B139" s="14"/>
      <c r="C139" s="10"/>
      <c r="D139" s="5"/>
      <c r="E139" s="41"/>
      <c r="F139" s="42"/>
      <c r="G139" s="42"/>
      <c r="H139" s="42"/>
      <c r="I139" s="42"/>
      <c r="J139" s="42"/>
      <c r="K139" s="43"/>
      <c r="L139" s="42"/>
    </row>
    <row r="140" spans="1:12" ht="14.5" x14ac:dyDescent="0.35">
      <c r="A140" s="15"/>
      <c r="B140" s="16"/>
      <c r="C140" s="7"/>
      <c r="D140" s="17" t="s">
        <v>29</v>
      </c>
      <c r="E140" s="8"/>
      <c r="F140" s="18">
        <f>SUM(F131:F139)</f>
        <v>909.5</v>
      </c>
      <c r="G140" s="18">
        <f>SUM(G131:G139)</f>
        <v>30.642500000000002</v>
      </c>
      <c r="H140" s="18">
        <f>SUM(H131:H139)</f>
        <v>16.419</v>
      </c>
      <c r="I140" s="18">
        <f>SUM(I131:I139)</f>
        <v>119.79650000000001</v>
      </c>
      <c r="J140" s="18">
        <f>SUM(J131:J139)</f>
        <v>758.3</v>
      </c>
      <c r="K140" s="24"/>
      <c r="L140" s="18">
        <v>100</v>
      </c>
    </row>
    <row r="141" spans="1:12" ht="15" thickBot="1" x14ac:dyDescent="0.3">
      <c r="A141" s="32">
        <f>A123</f>
        <v>2</v>
      </c>
      <c r="B141" s="32">
        <f>B123</f>
        <v>2</v>
      </c>
      <c r="C141" s="62" t="s">
        <v>4</v>
      </c>
      <c r="D141" s="63"/>
      <c r="E141" s="30"/>
      <c r="F141" s="31">
        <f>F130+F140</f>
        <v>1588</v>
      </c>
      <c r="G141" s="31">
        <f>G130+G140</f>
        <v>59.50500000000001</v>
      </c>
      <c r="H141" s="31">
        <f>H130+H140</f>
        <v>31.338000000000001</v>
      </c>
      <c r="I141" s="31">
        <f>I130+I140</f>
        <v>233.85300000000001</v>
      </c>
      <c r="J141" s="31">
        <f>J130+J140</f>
        <v>1469</v>
      </c>
      <c r="K141" s="31"/>
      <c r="L141" s="31">
        <f>L130+L140</f>
        <v>200</v>
      </c>
    </row>
    <row r="142" spans="1:12" ht="14.5" x14ac:dyDescent="0.35">
      <c r="A142" s="19">
        <v>2</v>
      </c>
      <c r="B142" s="20">
        <v>3</v>
      </c>
      <c r="C142" s="21" t="s">
        <v>20</v>
      </c>
      <c r="D142" s="6" t="s">
        <v>22</v>
      </c>
      <c r="E142" s="38" t="s">
        <v>64</v>
      </c>
      <c r="F142" s="39">
        <v>60</v>
      </c>
      <c r="G142" s="39">
        <v>0.85199999999999998</v>
      </c>
      <c r="H142" s="39">
        <v>3.6480000000000001</v>
      </c>
      <c r="I142" s="39">
        <v>5.016</v>
      </c>
      <c r="J142" s="39">
        <v>56.34</v>
      </c>
      <c r="K142" s="40">
        <v>33</v>
      </c>
      <c r="L142" s="39"/>
    </row>
    <row r="143" spans="1:12" ht="14.5" x14ac:dyDescent="0.35">
      <c r="A143" s="22"/>
      <c r="B143" s="14"/>
      <c r="C143" s="10"/>
      <c r="D143" s="6" t="s">
        <v>24</v>
      </c>
      <c r="E143" s="41" t="s">
        <v>55</v>
      </c>
      <c r="F143" s="42">
        <v>240</v>
      </c>
      <c r="G143" s="42">
        <v>25.92</v>
      </c>
      <c r="H143" s="42">
        <v>14.16</v>
      </c>
      <c r="I143" s="42">
        <v>45.36</v>
      </c>
      <c r="J143" s="42">
        <v>420</v>
      </c>
      <c r="K143" s="43">
        <v>443</v>
      </c>
      <c r="L143" s="42"/>
    </row>
    <row r="144" spans="1:12" ht="14.5" x14ac:dyDescent="0.35">
      <c r="A144" s="22"/>
      <c r="B144" s="14"/>
      <c r="C144" s="10"/>
      <c r="D144" s="6" t="s">
        <v>26</v>
      </c>
      <c r="E144" s="41" t="s">
        <v>51</v>
      </c>
      <c r="F144" s="42">
        <v>200</v>
      </c>
      <c r="G144" s="42">
        <v>1</v>
      </c>
      <c r="H144" s="42">
        <v>0</v>
      </c>
      <c r="I144" s="42">
        <v>24.9</v>
      </c>
      <c r="J144" s="42">
        <v>97</v>
      </c>
      <c r="K144" s="43">
        <v>700</v>
      </c>
      <c r="L144" s="42"/>
    </row>
    <row r="145" spans="1:12" ht="15.75" customHeight="1" x14ac:dyDescent="0.35">
      <c r="A145" s="22"/>
      <c r="B145" s="14"/>
      <c r="C145" s="10"/>
      <c r="D145" s="6" t="s">
        <v>62</v>
      </c>
      <c r="E145" s="41" t="s">
        <v>61</v>
      </c>
      <c r="F145" s="42">
        <v>20</v>
      </c>
      <c r="G145" s="42">
        <v>1.1199999999999999</v>
      </c>
      <c r="H145" s="42">
        <v>1</v>
      </c>
      <c r="I145" s="42">
        <v>15.26</v>
      </c>
      <c r="J145" s="42">
        <v>72.399999999999991</v>
      </c>
      <c r="K145" s="43"/>
      <c r="L145" s="42"/>
    </row>
    <row r="146" spans="1:12" ht="14.5" x14ac:dyDescent="0.35">
      <c r="A146" s="22"/>
      <c r="B146" s="14"/>
      <c r="C146" s="10"/>
      <c r="D146" s="6" t="s">
        <v>27</v>
      </c>
      <c r="E146" s="41" t="s">
        <v>36</v>
      </c>
      <c r="F146" s="42">
        <v>36</v>
      </c>
      <c r="G146" s="42">
        <v>2.6999999999999997</v>
      </c>
      <c r="H146" s="42">
        <v>1.044</v>
      </c>
      <c r="I146" s="42">
        <v>18.504000000000001</v>
      </c>
      <c r="J146" s="42">
        <v>94.8</v>
      </c>
      <c r="K146" s="43"/>
      <c r="L146" s="42"/>
    </row>
    <row r="147" spans="1:12" ht="14.5" x14ac:dyDescent="0.35">
      <c r="A147" s="22"/>
      <c r="B147" s="14"/>
      <c r="C147" s="10"/>
      <c r="D147" s="6" t="s">
        <v>28</v>
      </c>
      <c r="E147" s="41" t="s">
        <v>37</v>
      </c>
      <c r="F147" s="42">
        <v>32.5</v>
      </c>
      <c r="G147" s="42">
        <v>2.5024999999999999</v>
      </c>
      <c r="H147" s="42">
        <v>0.45500000000000002</v>
      </c>
      <c r="I147" s="42">
        <v>12.2525</v>
      </c>
      <c r="J147" s="42">
        <v>65</v>
      </c>
      <c r="K147" s="43"/>
      <c r="L147" s="42"/>
    </row>
    <row r="148" spans="1:12" ht="14.5" x14ac:dyDescent="0.35">
      <c r="A148" s="22"/>
      <c r="B148" s="14"/>
      <c r="C148" s="10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thickBot="1" x14ac:dyDescent="0.4">
      <c r="A149" s="23"/>
      <c r="B149" s="16"/>
      <c r="C149" s="7"/>
      <c r="D149" s="17" t="s">
        <v>29</v>
      </c>
      <c r="E149" s="8"/>
      <c r="F149" s="18">
        <f>SUM(F142:F148)</f>
        <v>588.5</v>
      </c>
      <c r="G149" s="18">
        <f t="shared" ref="G149:J149" si="58">SUM(G142:G148)</f>
        <v>34.094500000000004</v>
      </c>
      <c r="H149" s="18">
        <f t="shared" si="58"/>
        <v>20.306999999999999</v>
      </c>
      <c r="I149" s="18">
        <f t="shared" si="58"/>
        <v>121.2925</v>
      </c>
      <c r="J149" s="18">
        <f t="shared" si="58"/>
        <v>805.54</v>
      </c>
      <c r="K149" s="24"/>
      <c r="L149" s="18">
        <v>100</v>
      </c>
    </row>
    <row r="150" spans="1:12" ht="14.5" x14ac:dyDescent="0.35">
      <c r="A150" s="25">
        <f>A142</f>
        <v>2</v>
      </c>
      <c r="B150" s="12">
        <f>B142</f>
        <v>3</v>
      </c>
      <c r="C150" s="9" t="s">
        <v>21</v>
      </c>
      <c r="D150" s="6" t="s">
        <v>22</v>
      </c>
      <c r="E150" s="38" t="s">
        <v>64</v>
      </c>
      <c r="F150" s="39">
        <v>60</v>
      </c>
      <c r="G150" s="39">
        <v>0.85199999999999998</v>
      </c>
      <c r="H150" s="39">
        <v>3.6480000000000001</v>
      </c>
      <c r="I150" s="39">
        <v>5.016</v>
      </c>
      <c r="J150" s="39">
        <v>56.34</v>
      </c>
      <c r="K150" s="40">
        <v>33</v>
      </c>
      <c r="L150" s="42"/>
    </row>
    <row r="151" spans="1:12" ht="14.5" x14ac:dyDescent="0.35">
      <c r="A151" s="22"/>
      <c r="B151" s="14"/>
      <c r="C151" s="10"/>
      <c r="D151" s="6" t="s">
        <v>23</v>
      </c>
      <c r="E151" s="41" t="s">
        <v>46</v>
      </c>
      <c r="F151" s="42">
        <v>251</v>
      </c>
      <c r="G151" s="42">
        <v>7.6</v>
      </c>
      <c r="H151" s="42">
        <v>5.6999999999999993</v>
      </c>
      <c r="I151" s="42">
        <v>20</v>
      </c>
      <c r="J151" s="42">
        <v>163</v>
      </c>
      <c r="K151" s="43">
        <v>139</v>
      </c>
      <c r="L151" s="42"/>
    </row>
    <row r="152" spans="1:12" ht="14.5" x14ac:dyDescent="0.35">
      <c r="A152" s="22"/>
      <c r="B152" s="14"/>
      <c r="C152" s="10"/>
      <c r="D152" s="6" t="s">
        <v>24</v>
      </c>
      <c r="E152" s="41" t="s">
        <v>55</v>
      </c>
      <c r="F152" s="42">
        <v>240</v>
      </c>
      <c r="G152" s="42">
        <v>25.92</v>
      </c>
      <c r="H152" s="42">
        <v>14.16</v>
      </c>
      <c r="I152" s="42">
        <v>45.36</v>
      </c>
      <c r="J152" s="42">
        <v>420</v>
      </c>
      <c r="K152" s="43">
        <v>443</v>
      </c>
      <c r="L152" s="42"/>
    </row>
    <row r="153" spans="1:12" ht="14.5" x14ac:dyDescent="0.35">
      <c r="A153" s="22"/>
      <c r="B153" s="14"/>
      <c r="C153" s="10"/>
      <c r="D153" s="6" t="s">
        <v>26</v>
      </c>
      <c r="E153" s="41" t="s">
        <v>51</v>
      </c>
      <c r="F153" s="42">
        <v>200</v>
      </c>
      <c r="G153" s="42">
        <v>1</v>
      </c>
      <c r="H153" s="42">
        <v>0</v>
      </c>
      <c r="I153" s="42">
        <v>24.9</v>
      </c>
      <c r="J153" s="42">
        <v>97</v>
      </c>
      <c r="K153" s="43">
        <v>700</v>
      </c>
      <c r="L153" s="42"/>
    </row>
    <row r="154" spans="1:12" ht="14.5" x14ac:dyDescent="0.35">
      <c r="A154" s="22"/>
      <c r="B154" s="14"/>
      <c r="C154" s="10"/>
      <c r="D154" s="6" t="s">
        <v>27</v>
      </c>
      <c r="E154" s="41" t="s">
        <v>36</v>
      </c>
      <c r="F154" s="42">
        <v>36</v>
      </c>
      <c r="G154" s="42">
        <v>2.6999999999999997</v>
      </c>
      <c r="H154" s="42">
        <v>1.044</v>
      </c>
      <c r="I154" s="42">
        <v>18.504000000000001</v>
      </c>
      <c r="J154" s="42">
        <v>94.8</v>
      </c>
      <c r="K154" s="43"/>
      <c r="L154" s="42"/>
    </row>
    <row r="155" spans="1:12" ht="14.5" x14ac:dyDescent="0.35">
      <c r="A155" s="22"/>
      <c r="B155" s="14"/>
      <c r="C155" s="10"/>
      <c r="D155" s="6" t="s">
        <v>28</v>
      </c>
      <c r="E155" s="41" t="s">
        <v>37</v>
      </c>
      <c r="F155" s="42">
        <v>32.5</v>
      </c>
      <c r="G155" s="42">
        <v>2.5024999999999999</v>
      </c>
      <c r="H155" s="42">
        <v>0.45500000000000002</v>
      </c>
      <c r="I155" s="42">
        <v>12.2525</v>
      </c>
      <c r="J155" s="42">
        <v>65</v>
      </c>
      <c r="K155" s="43"/>
      <c r="L155" s="42"/>
    </row>
    <row r="156" spans="1:12" ht="14.5" customHeight="1" x14ac:dyDescent="0.35">
      <c r="A156" s="22"/>
      <c r="B156" s="14"/>
      <c r="C156" s="10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5" x14ac:dyDescent="0.35">
      <c r="A157" s="22"/>
      <c r="B157" s="14"/>
      <c r="C157" s="10"/>
      <c r="D157" s="5"/>
      <c r="E157" s="41"/>
      <c r="F157" s="42"/>
      <c r="G157" s="42"/>
      <c r="H157" s="42"/>
      <c r="I157" s="42"/>
      <c r="J157" s="42"/>
      <c r="K157" s="43"/>
      <c r="L157" s="42"/>
    </row>
    <row r="158" spans="1:12" ht="14.5" x14ac:dyDescent="0.35">
      <c r="A158" s="22"/>
      <c r="B158" s="14"/>
      <c r="C158" s="10"/>
      <c r="D158" s="5"/>
      <c r="E158" s="41"/>
      <c r="F158" s="42"/>
      <c r="G158" s="42"/>
      <c r="H158" s="42"/>
      <c r="I158" s="42"/>
      <c r="J158" s="42"/>
      <c r="K158" s="43"/>
      <c r="L158" s="42"/>
    </row>
    <row r="159" spans="1:12" ht="14.5" x14ac:dyDescent="0.35">
      <c r="A159" s="23"/>
      <c r="B159" s="16"/>
      <c r="C159" s="7"/>
      <c r="D159" s="17" t="s">
        <v>29</v>
      </c>
      <c r="E159" s="8"/>
      <c r="F159" s="18">
        <f>SUM(F150:F158)</f>
        <v>819.5</v>
      </c>
      <c r="G159" s="18">
        <f t="shared" ref="G159:J159" si="59">SUM(G150:G158)</f>
        <v>40.5745</v>
      </c>
      <c r="H159" s="18">
        <f t="shared" si="59"/>
        <v>25.006999999999998</v>
      </c>
      <c r="I159" s="18">
        <f t="shared" si="59"/>
        <v>126.03250000000001</v>
      </c>
      <c r="J159" s="18">
        <f t="shared" si="59"/>
        <v>896.14</v>
      </c>
      <c r="K159" s="24"/>
      <c r="L159" s="18">
        <v>100</v>
      </c>
    </row>
    <row r="160" spans="1:12" ht="15" thickBot="1" x14ac:dyDescent="0.3">
      <c r="A160" s="28">
        <f>A142</f>
        <v>2</v>
      </c>
      <c r="B160" s="29">
        <f>B142</f>
        <v>3</v>
      </c>
      <c r="C160" s="62" t="s">
        <v>4</v>
      </c>
      <c r="D160" s="63"/>
      <c r="E160" s="30"/>
      <c r="F160" s="31">
        <f>F149+F159</f>
        <v>1408</v>
      </c>
      <c r="G160" s="31">
        <f t="shared" ref="G160" si="60">G149+G159</f>
        <v>74.669000000000011</v>
      </c>
      <c r="H160" s="31">
        <f t="shared" ref="H160" si="61">H149+H159</f>
        <v>45.313999999999993</v>
      </c>
      <c r="I160" s="31">
        <f t="shared" ref="I160" si="62">I149+I159</f>
        <v>247.32500000000002</v>
      </c>
      <c r="J160" s="31">
        <f t="shared" ref="J160:L160" si="63">J149+J159</f>
        <v>1701.6799999999998</v>
      </c>
      <c r="K160" s="31"/>
      <c r="L160" s="31">
        <f t="shared" si="63"/>
        <v>200</v>
      </c>
    </row>
    <row r="161" spans="1:12" ht="14.5" x14ac:dyDescent="0.35">
      <c r="A161" s="19">
        <v>2</v>
      </c>
      <c r="B161" s="20">
        <v>4</v>
      </c>
      <c r="C161" s="21" t="s">
        <v>20</v>
      </c>
      <c r="D161" s="6" t="s">
        <v>22</v>
      </c>
      <c r="E161" s="38" t="s">
        <v>56</v>
      </c>
      <c r="F161" s="39">
        <v>60</v>
      </c>
      <c r="G161" s="39">
        <v>1.2</v>
      </c>
      <c r="H161" s="39">
        <v>5.4</v>
      </c>
      <c r="I161" s="39">
        <v>0</v>
      </c>
      <c r="J161" s="39">
        <v>57.6</v>
      </c>
      <c r="K161" s="40"/>
      <c r="L161" s="39"/>
    </row>
    <row r="162" spans="1:12" ht="14.5" x14ac:dyDescent="0.35">
      <c r="A162" s="22"/>
      <c r="B162" s="14"/>
      <c r="C162" s="10"/>
      <c r="D162" s="6" t="s">
        <v>24</v>
      </c>
      <c r="E162" s="41" t="s">
        <v>58</v>
      </c>
      <c r="F162" s="42">
        <v>90</v>
      </c>
      <c r="G162" s="42">
        <v>8.99</v>
      </c>
      <c r="H162" s="42">
        <v>9.120000000000001</v>
      </c>
      <c r="I162" s="42">
        <v>11.36</v>
      </c>
      <c r="J162" s="42">
        <v>165.7</v>
      </c>
      <c r="K162" s="43">
        <v>451</v>
      </c>
      <c r="L162" s="42"/>
    </row>
    <row r="163" spans="1:12" ht="14.5" x14ac:dyDescent="0.35">
      <c r="A163" s="22"/>
      <c r="B163" s="14"/>
      <c r="C163" s="10"/>
      <c r="D163" s="6" t="s">
        <v>25</v>
      </c>
      <c r="E163" s="41" t="s">
        <v>34</v>
      </c>
      <c r="F163" s="42">
        <v>150</v>
      </c>
      <c r="G163" s="42">
        <v>5.2500000000000009</v>
      </c>
      <c r="H163" s="42">
        <v>6.15</v>
      </c>
      <c r="I163" s="42">
        <v>35.25</v>
      </c>
      <c r="J163" s="42">
        <v>220.5</v>
      </c>
      <c r="K163" s="43">
        <v>516</v>
      </c>
      <c r="L163" s="42"/>
    </row>
    <row r="164" spans="1:12" ht="14.5" x14ac:dyDescent="0.35">
      <c r="A164" s="22"/>
      <c r="B164" s="14"/>
      <c r="C164" s="10"/>
      <c r="D164" s="6" t="s">
        <v>26</v>
      </c>
      <c r="E164" s="41" t="s">
        <v>41</v>
      </c>
      <c r="F164" s="42">
        <v>200</v>
      </c>
      <c r="G164" s="42">
        <v>0.6</v>
      </c>
      <c r="H164" s="42">
        <v>0</v>
      </c>
      <c r="I164" s="42">
        <v>31.4</v>
      </c>
      <c r="J164" s="42">
        <v>124</v>
      </c>
      <c r="K164" s="43">
        <v>639</v>
      </c>
      <c r="L164" s="42"/>
    </row>
    <row r="165" spans="1:12" ht="14.5" x14ac:dyDescent="0.35">
      <c r="A165" s="22"/>
      <c r="B165" s="14"/>
      <c r="C165" s="10"/>
      <c r="D165" s="6" t="s">
        <v>62</v>
      </c>
      <c r="E165" s="41" t="s">
        <v>61</v>
      </c>
      <c r="F165" s="42">
        <v>20</v>
      </c>
      <c r="G165" s="42">
        <v>1.1199999999999999</v>
      </c>
      <c r="H165" s="42">
        <v>1</v>
      </c>
      <c r="I165" s="42">
        <v>15.26</v>
      </c>
      <c r="J165" s="42">
        <v>72.399999999999991</v>
      </c>
      <c r="K165" s="43"/>
      <c r="L165" s="42"/>
    </row>
    <row r="166" spans="1:12" ht="14.5" x14ac:dyDescent="0.35">
      <c r="A166" s="22"/>
      <c r="B166" s="14"/>
      <c r="C166" s="10"/>
      <c r="D166" s="6" t="s">
        <v>27</v>
      </c>
      <c r="E166" s="41" t="s">
        <v>36</v>
      </c>
      <c r="F166" s="42">
        <v>36</v>
      </c>
      <c r="G166" s="42">
        <v>2.6999999999999997</v>
      </c>
      <c r="H166" s="42">
        <v>1.044</v>
      </c>
      <c r="I166" s="42">
        <v>18.504000000000001</v>
      </c>
      <c r="J166" s="42">
        <v>94.8</v>
      </c>
      <c r="K166" s="43"/>
      <c r="L166" s="42"/>
    </row>
    <row r="167" spans="1:12" ht="14.5" x14ac:dyDescent="0.35">
      <c r="A167" s="22"/>
      <c r="B167" s="14"/>
      <c r="C167" s="10"/>
      <c r="D167" s="6" t="s">
        <v>28</v>
      </c>
      <c r="E167" s="41" t="s">
        <v>37</v>
      </c>
      <c r="F167" s="42">
        <v>32.5</v>
      </c>
      <c r="G167" s="42">
        <v>2.5024999999999999</v>
      </c>
      <c r="H167" s="42">
        <v>0.45500000000000002</v>
      </c>
      <c r="I167" s="42">
        <v>12.2525</v>
      </c>
      <c r="J167" s="42">
        <v>65</v>
      </c>
      <c r="K167" s="43"/>
      <c r="L167" s="42"/>
    </row>
    <row r="168" spans="1:12" ht="14.5" x14ac:dyDescent="0.35">
      <c r="A168" s="23"/>
      <c r="B168" s="16"/>
      <c r="C168" s="7"/>
      <c r="D168" s="17" t="s">
        <v>29</v>
      </c>
      <c r="E168" s="8" t="s">
        <v>63</v>
      </c>
      <c r="F168" s="18"/>
      <c r="G168" s="18">
        <v>22.362500000000004</v>
      </c>
      <c r="H168" s="18">
        <v>23.169</v>
      </c>
      <c r="I168" s="18">
        <v>124.0265</v>
      </c>
      <c r="J168" s="18">
        <v>799.99999999999989</v>
      </c>
      <c r="K168" s="24"/>
      <c r="L168" s="18">
        <v>100</v>
      </c>
    </row>
    <row r="169" spans="1:12" ht="14.5" x14ac:dyDescent="0.35">
      <c r="A169" s="25">
        <f>A161</f>
        <v>2</v>
      </c>
      <c r="B169" s="12">
        <f>B161</f>
        <v>4</v>
      </c>
      <c r="C169" s="9" t="s">
        <v>21</v>
      </c>
      <c r="D169" s="6" t="s">
        <v>22</v>
      </c>
      <c r="E169" s="41" t="s">
        <v>56</v>
      </c>
      <c r="F169" s="42">
        <v>60</v>
      </c>
      <c r="G169" s="42">
        <v>1.2</v>
      </c>
      <c r="H169" s="42">
        <v>5.4</v>
      </c>
      <c r="I169" s="42">
        <v>0</v>
      </c>
      <c r="J169" s="42">
        <v>57.6</v>
      </c>
      <c r="K169" s="43"/>
      <c r="L169" s="42"/>
    </row>
    <row r="170" spans="1:12" ht="14" customHeight="1" x14ac:dyDescent="0.35">
      <c r="A170" s="22"/>
      <c r="B170" s="14"/>
      <c r="C170" s="10"/>
      <c r="D170" s="6" t="s">
        <v>23</v>
      </c>
      <c r="E170" s="41" t="s">
        <v>57</v>
      </c>
      <c r="F170" s="42">
        <v>261</v>
      </c>
      <c r="G170" s="42">
        <v>2.2599999999999998</v>
      </c>
      <c r="H170" s="42">
        <v>5.8</v>
      </c>
      <c r="I170" s="42">
        <v>10.36</v>
      </c>
      <c r="J170" s="42">
        <v>104.00000000000001</v>
      </c>
      <c r="K170" s="43">
        <v>124</v>
      </c>
      <c r="L170" s="42"/>
    </row>
    <row r="171" spans="1:12" ht="14.5" x14ac:dyDescent="0.35">
      <c r="A171" s="22"/>
      <c r="B171" s="14"/>
      <c r="C171" s="10"/>
      <c r="D171" s="6" t="s">
        <v>24</v>
      </c>
      <c r="E171" s="41" t="s">
        <v>58</v>
      </c>
      <c r="F171" s="42">
        <v>90</v>
      </c>
      <c r="G171" s="42">
        <v>8.99</v>
      </c>
      <c r="H171" s="42">
        <v>9.120000000000001</v>
      </c>
      <c r="I171" s="42">
        <v>11.36</v>
      </c>
      <c r="J171" s="42">
        <v>165.7</v>
      </c>
      <c r="K171" s="43">
        <v>451</v>
      </c>
      <c r="L171" s="42"/>
    </row>
    <row r="172" spans="1:12" ht="15" customHeight="1" x14ac:dyDescent="0.35">
      <c r="A172" s="22"/>
      <c r="B172" s="14"/>
      <c r="C172" s="10"/>
      <c r="D172" s="6" t="s">
        <v>25</v>
      </c>
      <c r="E172" s="41" t="s">
        <v>34</v>
      </c>
      <c r="F172" s="42">
        <v>150</v>
      </c>
      <c r="G172" s="42">
        <v>5.2500000000000009</v>
      </c>
      <c r="H172" s="42">
        <v>6.15</v>
      </c>
      <c r="I172" s="42">
        <v>35.25</v>
      </c>
      <c r="J172" s="42">
        <v>220.5</v>
      </c>
      <c r="K172" s="43">
        <v>516</v>
      </c>
      <c r="L172" s="42"/>
    </row>
    <row r="173" spans="1:12" ht="14.5" x14ac:dyDescent="0.35">
      <c r="A173" s="22"/>
      <c r="B173" s="14"/>
      <c r="C173" s="10"/>
      <c r="D173" s="6" t="s">
        <v>26</v>
      </c>
      <c r="E173" s="41" t="s">
        <v>41</v>
      </c>
      <c r="F173" s="42">
        <v>200</v>
      </c>
      <c r="G173" s="42">
        <v>0.6</v>
      </c>
      <c r="H173" s="42">
        <v>0</v>
      </c>
      <c r="I173" s="42">
        <v>31.4</v>
      </c>
      <c r="J173" s="42">
        <v>124</v>
      </c>
      <c r="K173" s="43">
        <v>639</v>
      </c>
      <c r="L173" s="42"/>
    </row>
    <row r="174" spans="1:12" ht="14.5" x14ac:dyDescent="0.35">
      <c r="A174" s="22"/>
      <c r="B174" s="14"/>
      <c r="C174" s="10"/>
      <c r="D174" s="6" t="s">
        <v>27</v>
      </c>
      <c r="E174" s="41" t="s">
        <v>36</v>
      </c>
      <c r="F174" s="42">
        <v>36</v>
      </c>
      <c r="G174" s="42">
        <v>2.6999999999999997</v>
      </c>
      <c r="H174" s="42">
        <v>1.044</v>
      </c>
      <c r="I174" s="42">
        <v>18.504000000000001</v>
      </c>
      <c r="J174" s="42">
        <v>94.8</v>
      </c>
      <c r="K174" s="43"/>
      <c r="L174" s="42"/>
    </row>
    <row r="175" spans="1:12" ht="14.5" x14ac:dyDescent="0.35">
      <c r="A175" s="22"/>
      <c r="B175" s="14"/>
      <c r="C175" s="10"/>
      <c r="D175" s="6" t="s">
        <v>28</v>
      </c>
      <c r="E175" s="41" t="s">
        <v>37</v>
      </c>
      <c r="F175" s="42">
        <v>32.5</v>
      </c>
      <c r="G175" s="42">
        <v>2.5024999999999999</v>
      </c>
      <c r="H175" s="42">
        <v>0.45500000000000002</v>
      </c>
      <c r="I175" s="42">
        <v>12.2525</v>
      </c>
      <c r="J175" s="42">
        <v>65</v>
      </c>
      <c r="K175" s="43"/>
      <c r="L175" s="42"/>
    </row>
    <row r="176" spans="1:12" ht="14.5" x14ac:dyDescent="0.35">
      <c r="A176" s="22"/>
      <c r="B176" s="14"/>
      <c r="C176" s="10"/>
      <c r="D176" s="5"/>
      <c r="E176" s="41"/>
      <c r="F176" s="42"/>
      <c r="G176" s="42"/>
      <c r="H176" s="42"/>
      <c r="I176" s="42"/>
      <c r="J176" s="42"/>
      <c r="K176" s="43"/>
      <c r="L176" s="42"/>
    </row>
    <row r="177" spans="1:12" ht="14.5" x14ac:dyDescent="0.35">
      <c r="A177" s="22"/>
      <c r="B177" s="14"/>
      <c r="C177" s="10"/>
      <c r="D177" s="5"/>
      <c r="E177" s="41"/>
      <c r="F177" s="42"/>
      <c r="G177" s="42"/>
      <c r="H177" s="42"/>
      <c r="I177" s="42"/>
      <c r="J177" s="42"/>
      <c r="K177" s="43"/>
      <c r="L177" s="42"/>
    </row>
    <row r="178" spans="1:12" ht="14.5" x14ac:dyDescent="0.35">
      <c r="A178" s="23"/>
      <c r="B178" s="16"/>
      <c r="C178" s="7"/>
      <c r="D178" s="17" t="s">
        <v>29</v>
      </c>
      <c r="E178" s="8"/>
      <c r="F178" s="18">
        <f>SUM(F169:F177)</f>
        <v>829.5</v>
      </c>
      <c r="G178" s="18">
        <f t="shared" ref="G178:J178" si="64">SUM(G169:G177)</f>
        <v>23.502500000000001</v>
      </c>
      <c r="H178" s="18">
        <f t="shared" si="64"/>
        <v>27.968999999999998</v>
      </c>
      <c r="I178" s="18">
        <f t="shared" si="64"/>
        <v>119.12650000000001</v>
      </c>
      <c r="J178" s="18">
        <f t="shared" si="64"/>
        <v>831.59999999999991</v>
      </c>
      <c r="K178" s="24"/>
      <c r="L178" s="18">
        <v>100</v>
      </c>
    </row>
    <row r="179" spans="1:12" ht="15" thickBot="1" x14ac:dyDescent="0.3">
      <c r="A179" s="28">
        <f>A161</f>
        <v>2</v>
      </c>
      <c r="B179" s="29">
        <f>B161</f>
        <v>4</v>
      </c>
      <c r="C179" s="62" t="s">
        <v>4</v>
      </c>
      <c r="D179" s="63"/>
      <c r="E179" s="30"/>
      <c r="F179" s="31">
        <f>F168+F178</f>
        <v>829.5</v>
      </c>
      <c r="G179" s="31">
        <f t="shared" ref="G179" si="65">G168+G178</f>
        <v>45.865000000000009</v>
      </c>
      <c r="H179" s="31">
        <f t="shared" ref="H179" si="66">H168+H178</f>
        <v>51.137999999999998</v>
      </c>
      <c r="I179" s="31">
        <f t="shared" ref="I179" si="67">I168+I178</f>
        <v>243.15300000000002</v>
      </c>
      <c r="J179" s="31">
        <f t="shared" ref="J179:L179" si="68">J168+J178</f>
        <v>1631.6</v>
      </c>
      <c r="K179" s="31"/>
      <c r="L179" s="31">
        <f t="shared" si="68"/>
        <v>200</v>
      </c>
    </row>
    <row r="180" spans="1:12" ht="14.5" x14ac:dyDescent="0.35">
      <c r="A180" s="19">
        <v>2</v>
      </c>
      <c r="B180" s="20">
        <v>5</v>
      </c>
      <c r="C180" s="21" t="s">
        <v>20</v>
      </c>
      <c r="D180" s="6" t="s">
        <v>22</v>
      </c>
      <c r="E180" s="38" t="s">
        <v>71</v>
      </c>
      <c r="F180" s="39">
        <v>60</v>
      </c>
      <c r="G180" s="39">
        <v>0.84</v>
      </c>
      <c r="H180" s="39">
        <v>6.06</v>
      </c>
      <c r="I180" s="39">
        <v>4.08</v>
      </c>
      <c r="J180" s="39">
        <v>74.399999999999991</v>
      </c>
      <c r="K180" s="40">
        <v>71</v>
      </c>
      <c r="L180" s="39"/>
    </row>
    <row r="181" spans="1:12" ht="14.5" x14ac:dyDescent="0.35">
      <c r="A181" s="22"/>
      <c r="B181" s="14"/>
      <c r="C181" s="10"/>
      <c r="D181" s="6" t="s">
        <v>24</v>
      </c>
      <c r="E181" s="41" t="s">
        <v>60</v>
      </c>
      <c r="F181" s="42">
        <v>90</v>
      </c>
      <c r="G181" s="42">
        <v>10.199999999999999</v>
      </c>
      <c r="H181" s="42">
        <v>6.78</v>
      </c>
      <c r="I181" s="42">
        <v>2.76</v>
      </c>
      <c r="J181" s="42">
        <v>112.8</v>
      </c>
      <c r="K181" s="43">
        <v>437</v>
      </c>
      <c r="L181" s="42"/>
    </row>
    <row r="182" spans="1:12" ht="14.5" x14ac:dyDescent="0.35">
      <c r="A182" s="22"/>
      <c r="B182" s="14"/>
      <c r="C182" s="10"/>
      <c r="D182" s="6" t="s">
        <v>25</v>
      </c>
      <c r="E182" s="41" t="s">
        <v>40</v>
      </c>
      <c r="F182" s="42">
        <v>150</v>
      </c>
      <c r="G182" s="42">
        <v>8.7000000000000011</v>
      </c>
      <c r="H182" s="42">
        <v>7.8</v>
      </c>
      <c r="I182" s="42">
        <v>42.599999999999994</v>
      </c>
      <c r="J182" s="42">
        <v>279</v>
      </c>
      <c r="K182" s="43">
        <v>508</v>
      </c>
      <c r="L182" s="42"/>
    </row>
    <row r="183" spans="1:12" ht="14.5" x14ac:dyDescent="0.35">
      <c r="A183" s="22"/>
      <c r="B183" s="14"/>
      <c r="C183" s="10"/>
      <c r="D183" s="6" t="s">
        <v>26</v>
      </c>
      <c r="E183" s="41" t="s">
        <v>45</v>
      </c>
      <c r="F183" s="42">
        <v>215</v>
      </c>
      <c r="G183" s="42">
        <v>0.2</v>
      </c>
      <c r="H183" s="42">
        <v>0</v>
      </c>
      <c r="I183" s="42">
        <v>15</v>
      </c>
      <c r="J183" s="42">
        <v>58</v>
      </c>
      <c r="K183" s="43">
        <v>685</v>
      </c>
      <c r="L183" s="42"/>
    </row>
    <row r="184" spans="1:12" ht="14.5" x14ac:dyDescent="0.35">
      <c r="A184" s="22"/>
      <c r="B184" s="14"/>
      <c r="C184" s="10"/>
      <c r="D184" s="6" t="s">
        <v>62</v>
      </c>
      <c r="E184" s="41" t="s">
        <v>61</v>
      </c>
      <c r="F184" s="42">
        <v>20</v>
      </c>
      <c r="G184" s="42">
        <v>1.1199999999999999</v>
      </c>
      <c r="H184" s="42">
        <v>1</v>
      </c>
      <c r="I184" s="42">
        <v>15.26</v>
      </c>
      <c r="J184" s="42">
        <v>72.399999999999991</v>
      </c>
      <c r="K184" s="43"/>
      <c r="L184" s="42"/>
    </row>
    <row r="185" spans="1:12" ht="14.5" x14ac:dyDescent="0.35">
      <c r="A185" s="22"/>
      <c r="B185" s="14"/>
      <c r="C185" s="10"/>
      <c r="D185" s="6" t="s">
        <v>27</v>
      </c>
      <c r="E185" s="41" t="s">
        <v>36</v>
      </c>
      <c r="F185" s="42">
        <v>36</v>
      </c>
      <c r="G185" s="42">
        <v>2.6999999999999997</v>
      </c>
      <c r="H185" s="42">
        <v>1.044</v>
      </c>
      <c r="I185" s="42">
        <v>18.504000000000001</v>
      </c>
      <c r="J185" s="42">
        <v>94.8</v>
      </c>
      <c r="K185" s="43"/>
      <c r="L185" s="42"/>
    </row>
    <row r="186" spans="1:12" ht="14.5" x14ac:dyDescent="0.35">
      <c r="A186" s="22"/>
      <c r="B186" s="14"/>
      <c r="C186" s="10"/>
      <c r="D186" s="6" t="s">
        <v>28</v>
      </c>
      <c r="E186" s="41" t="s">
        <v>37</v>
      </c>
      <c r="F186" s="42">
        <v>32.5</v>
      </c>
      <c r="G186" s="42">
        <v>2.5024999999999999</v>
      </c>
      <c r="H186" s="42">
        <v>0.45500000000000002</v>
      </c>
      <c r="I186" s="42">
        <v>12.2525</v>
      </c>
      <c r="J186" s="42">
        <v>65</v>
      </c>
      <c r="K186" s="43"/>
      <c r="L186" s="42"/>
    </row>
    <row r="187" spans="1:12" ht="15.75" customHeight="1" thickBot="1" x14ac:dyDescent="0.4">
      <c r="A187" s="23"/>
      <c r="B187" s="16"/>
      <c r="C187" s="7"/>
      <c r="D187" s="17" t="s">
        <v>29</v>
      </c>
      <c r="E187" s="8"/>
      <c r="F187" s="18">
        <f>SUM(F180:F186)</f>
        <v>603.5</v>
      </c>
      <c r="G187" s="18">
        <f t="shared" ref="G187:J187" si="69">SUM(G180:G186)</f>
        <v>26.262500000000003</v>
      </c>
      <c r="H187" s="18">
        <f t="shared" si="69"/>
        <v>23.138999999999999</v>
      </c>
      <c r="I187" s="18">
        <f t="shared" si="69"/>
        <v>110.45650000000001</v>
      </c>
      <c r="J187" s="18">
        <f t="shared" si="69"/>
        <v>756.4</v>
      </c>
      <c r="K187" s="24"/>
      <c r="L187" s="18">
        <v>100</v>
      </c>
    </row>
    <row r="188" spans="1:12" ht="14.5" x14ac:dyDescent="0.35">
      <c r="A188" s="25">
        <f>A180</f>
        <v>2</v>
      </c>
      <c r="B188" s="12">
        <f>B180</f>
        <v>5</v>
      </c>
      <c r="C188" s="9" t="s">
        <v>21</v>
      </c>
      <c r="D188" s="6" t="s">
        <v>22</v>
      </c>
      <c r="E188" s="38" t="s">
        <v>71</v>
      </c>
      <c r="F188" s="39">
        <v>60</v>
      </c>
      <c r="G188" s="39">
        <v>0.84</v>
      </c>
      <c r="H188" s="39">
        <v>6.06</v>
      </c>
      <c r="I188" s="39">
        <v>4.08</v>
      </c>
      <c r="J188" s="39">
        <v>74.399999999999991</v>
      </c>
      <c r="K188" s="40">
        <v>71</v>
      </c>
      <c r="L188" s="42"/>
    </row>
    <row r="189" spans="1:12" ht="14.5" x14ac:dyDescent="0.35">
      <c r="A189" s="22"/>
      <c r="B189" s="14"/>
      <c r="C189" s="10"/>
      <c r="D189" s="6" t="s">
        <v>23</v>
      </c>
      <c r="E189" s="41" t="s">
        <v>59</v>
      </c>
      <c r="F189" s="42">
        <v>251</v>
      </c>
      <c r="G189" s="42">
        <v>2.8</v>
      </c>
      <c r="H189" s="42">
        <v>5.8</v>
      </c>
      <c r="I189" s="42">
        <v>13.9</v>
      </c>
      <c r="J189" s="42">
        <v>120</v>
      </c>
      <c r="K189" s="43">
        <v>148</v>
      </c>
      <c r="L189" s="42"/>
    </row>
    <row r="190" spans="1:12" ht="14.5" x14ac:dyDescent="0.35">
      <c r="A190" s="22"/>
      <c r="B190" s="14"/>
      <c r="C190" s="10"/>
      <c r="D190" s="6" t="s">
        <v>24</v>
      </c>
      <c r="E190" s="41" t="s">
        <v>60</v>
      </c>
      <c r="F190" s="42">
        <v>90</v>
      </c>
      <c r="G190" s="42">
        <v>10.199999999999999</v>
      </c>
      <c r="H190" s="42">
        <v>6.78</v>
      </c>
      <c r="I190" s="42">
        <v>2.76</v>
      </c>
      <c r="J190" s="42">
        <v>112.8</v>
      </c>
      <c r="K190" s="43">
        <v>437</v>
      </c>
      <c r="L190" s="42"/>
    </row>
    <row r="191" spans="1:12" ht="14.5" x14ac:dyDescent="0.35">
      <c r="A191" s="22"/>
      <c r="B191" s="14"/>
      <c r="C191" s="10"/>
      <c r="D191" s="6" t="s">
        <v>25</v>
      </c>
      <c r="E191" s="41" t="s">
        <v>40</v>
      </c>
      <c r="F191" s="42">
        <v>150</v>
      </c>
      <c r="G191" s="42">
        <v>8.7000000000000011</v>
      </c>
      <c r="H191" s="42">
        <v>7.8</v>
      </c>
      <c r="I191" s="42">
        <v>42.599999999999994</v>
      </c>
      <c r="J191" s="42">
        <v>279</v>
      </c>
      <c r="K191" s="43">
        <v>508</v>
      </c>
      <c r="L191" s="42"/>
    </row>
    <row r="192" spans="1:12" ht="14.5" x14ac:dyDescent="0.35">
      <c r="A192" s="22"/>
      <c r="B192" s="14"/>
      <c r="C192" s="10"/>
      <c r="D192" s="6" t="s">
        <v>26</v>
      </c>
      <c r="E192" s="41" t="s">
        <v>45</v>
      </c>
      <c r="F192" s="42">
        <v>215</v>
      </c>
      <c r="G192" s="42">
        <v>0.2</v>
      </c>
      <c r="H192" s="42">
        <v>0</v>
      </c>
      <c r="I192" s="42">
        <v>15</v>
      </c>
      <c r="J192" s="42">
        <v>58</v>
      </c>
      <c r="K192" s="43">
        <v>685</v>
      </c>
      <c r="L192" s="42"/>
    </row>
    <row r="193" spans="1:12" ht="14.5" x14ac:dyDescent="0.35">
      <c r="A193" s="22"/>
      <c r="B193" s="14"/>
      <c r="C193" s="10"/>
      <c r="D193" s="6" t="s">
        <v>27</v>
      </c>
      <c r="E193" s="41" t="s">
        <v>36</v>
      </c>
      <c r="F193" s="42">
        <v>36</v>
      </c>
      <c r="G193" s="42">
        <v>2.6999999999999997</v>
      </c>
      <c r="H193" s="42">
        <v>1.044</v>
      </c>
      <c r="I193" s="42">
        <v>18.504000000000001</v>
      </c>
      <c r="J193" s="42">
        <v>94.8</v>
      </c>
      <c r="K193" s="43"/>
      <c r="L193" s="42"/>
    </row>
    <row r="194" spans="1:12" ht="14.5" x14ac:dyDescent="0.35">
      <c r="A194" s="22"/>
      <c r="B194" s="14"/>
      <c r="C194" s="10"/>
      <c r="D194" s="6" t="s">
        <v>28</v>
      </c>
      <c r="E194" s="41" t="s">
        <v>37</v>
      </c>
      <c r="F194" s="42">
        <v>32.5</v>
      </c>
      <c r="G194" s="42">
        <v>2.5024999999999999</v>
      </c>
      <c r="H194" s="42">
        <v>0.45500000000000002</v>
      </c>
      <c r="I194" s="42">
        <v>12.2525</v>
      </c>
      <c r="J194" s="42">
        <v>65</v>
      </c>
      <c r="K194" s="43"/>
      <c r="L194" s="42"/>
    </row>
    <row r="195" spans="1:12" ht="14.5" x14ac:dyDescent="0.35">
      <c r="A195" s="22"/>
      <c r="B195" s="14"/>
      <c r="C195" s="10"/>
      <c r="D195" s="5"/>
      <c r="E195" s="41"/>
      <c r="F195" s="42"/>
      <c r="G195" s="42"/>
      <c r="H195" s="42"/>
      <c r="I195" s="42"/>
      <c r="J195" s="42"/>
      <c r="K195" s="43"/>
      <c r="L195" s="42"/>
    </row>
    <row r="196" spans="1:12" ht="14.5" x14ac:dyDescent="0.35">
      <c r="A196" s="22"/>
      <c r="B196" s="14"/>
      <c r="C196" s="10"/>
      <c r="D196" s="5"/>
      <c r="E196" s="41"/>
      <c r="F196" s="42"/>
      <c r="G196" s="42"/>
      <c r="H196" s="42"/>
      <c r="I196" s="42"/>
      <c r="J196" s="42"/>
      <c r="K196" s="43"/>
      <c r="L196" s="42"/>
    </row>
    <row r="197" spans="1:12" ht="14.5" x14ac:dyDescent="0.35">
      <c r="A197" s="23"/>
      <c r="B197" s="16"/>
      <c r="C197" s="7"/>
      <c r="D197" s="17" t="s">
        <v>29</v>
      </c>
      <c r="E197" s="8"/>
      <c r="F197" s="18">
        <f>SUM(F188:F196)</f>
        <v>834.5</v>
      </c>
      <c r="G197" s="18">
        <f t="shared" ref="G197:J197" si="70">SUM(G188:G196)</f>
        <v>27.942499999999999</v>
      </c>
      <c r="H197" s="18">
        <f t="shared" si="70"/>
        <v>27.939</v>
      </c>
      <c r="I197" s="18">
        <f t="shared" si="70"/>
        <v>109.09650000000001</v>
      </c>
      <c r="J197" s="18">
        <f t="shared" si="70"/>
        <v>804</v>
      </c>
      <c r="K197" s="24"/>
      <c r="L197" s="18">
        <v>100</v>
      </c>
    </row>
    <row r="198" spans="1:12" ht="15" thickBot="1" x14ac:dyDescent="0.3">
      <c r="A198" s="28">
        <f>A180</f>
        <v>2</v>
      </c>
      <c r="B198" s="29">
        <f>B180</f>
        <v>5</v>
      </c>
      <c r="C198" s="62" t="s">
        <v>4</v>
      </c>
      <c r="D198" s="63"/>
      <c r="E198" s="30"/>
      <c r="F198" s="31">
        <f>F187+F197</f>
        <v>1438</v>
      </c>
      <c r="G198" s="31">
        <f t="shared" ref="G198" si="71">G187+G197</f>
        <v>54.204999999999998</v>
      </c>
      <c r="H198" s="31">
        <f t="shared" ref="H198" si="72">H187+H197</f>
        <v>51.078000000000003</v>
      </c>
      <c r="I198" s="31">
        <f t="shared" ref="I198" si="73">I187+I197</f>
        <v>219.553</v>
      </c>
      <c r="J198" s="31">
        <f t="shared" ref="J198:L198" si="74">J187+J197</f>
        <v>1560.4</v>
      </c>
      <c r="K198" s="31"/>
      <c r="L198" s="31">
        <f t="shared" si="74"/>
        <v>200</v>
      </c>
    </row>
    <row r="199" spans="1:12" ht="13.5" thickBot="1" x14ac:dyDescent="0.3">
      <c r="A199" s="26"/>
      <c r="B199" s="27"/>
      <c r="C199" s="64" t="s">
        <v>5</v>
      </c>
      <c r="D199" s="64"/>
      <c r="E199" s="64"/>
      <c r="F199" s="33">
        <f>(F24+F43+F63+F84+F103+F122+F141+F160+F179+F198)/(IF(F24=0,0,1)+IF(F43=0,0,1)+IF(F63=0,0,1)+IF(F84=0,0,1)+IF(F103=0,0,1)+IF(F122=0,0,1)+IF(F141=0,0,1)+IF(F160=0,0,1)+IF(F179=0,0,1)+IF(F198=0,0,1))</f>
        <v>1396.15</v>
      </c>
      <c r="G199" s="33">
        <f>(G24+G43+G63+G84+G103+G122+G141+G160+G179+G198)/(IF(G24=0,0,1)+IF(G43=0,0,1)+IF(G63=0,0,1)+IF(G84=0,0,1)+IF(G103=0,0,1)+IF(G122=0,0,1)+IF(G141=0,0,1)+IF(G160=0,0,1)+IF(G179=0,0,1)+IF(G198=0,0,1))</f>
        <v>54.398080000000014</v>
      </c>
      <c r="H199" s="33">
        <f>(H24+H43+H63+H84+H103+H122+H141+H160+H179+H198)/(IF(H24=0,0,1)+IF(H43=0,0,1)+IF(H63=0,0,1)+IF(H84=0,0,1)+IF(H103=0,0,1)+IF(H122=0,0,1)+IF(H141=0,0,1)+IF(H160=0,0,1)+IF(H179=0,0,1)+IF(H198=0,0,1))</f>
        <v>43.928240000000002</v>
      </c>
      <c r="I199" s="33">
        <f>(I24+I43+I63+I84+I103+I122+I141+I160+I179+I198)/(IF(I24=0,0,1)+IF(I43=0,0,1)+IF(I63=0,0,1)+IF(I84=0,0,1)+IF(I103=0,0,1)+IF(I122=0,0,1)+IF(I141=0,0,1)+IF(I160=0,0,1)+IF(I179=0,0,1)+IF(I198=0,0,1))</f>
        <v>237.53464000000002</v>
      </c>
      <c r="J199" s="33">
        <f>(J24+J43+J63+J84+J103+J122+J141+J160+J179+J198)/(IF(J24=0,0,1)+IF(J43=0,0,1)+IF(J63=0,0,1)+IF(J84=0,0,1)+IF(J103=0,0,1)+IF(J122=0,0,1)+IF(J141=0,0,1)+IF(J160=0,0,1)+IF(J179=0,0,1)+IF(J198=0,0,1))</f>
        <v>1592.6680000000001</v>
      </c>
      <c r="K199" s="33"/>
      <c r="L199" s="33">
        <f>(L24+L43+L63+L84+L103+L122+L141+L160+L179+L198)/(IF(L24=0,0,1)+IF(L43=0,0,1)+IF(L63=0,0,1)+IF(L84=0,0,1)+IF(L103=0,0,1)+IF(L122=0,0,1)+IF(L141=0,0,1)+IF(L160=0,0,1)+IF(L179=0,0,1)+IF(L198=0,0,1))</f>
        <v>200</v>
      </c>
    </row>
  </sheetData>
  <mergeCells count="14">
    <mergeCell ref="C84:D84"/>
    <mergeCell ref="C103:D103"/>
    <mergeCell ref="C24:D24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2025-03-01T18:56:46Z</dcterms:modified>
</cp:coreProperties>
</file>